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1'!$A$1:$M$37</definedName>
  </definedNames>
  <calcPr calcId="124519"/>
</workbook>
</file>

<file path=xl/calcChain.xml><?xml version="1.0" encoding="utf-8"?>
<calcChain xmlns="http://schemas.openxmlformats.org/spreadsheetml/2006/main">
  <c r="L28" i="1"/>
  <c r="K22"/>
  <c r="L22"/>
  <c r="L32" s="1"/>
  <c r="K12"/>
  <c r="L12"/>
  <c r="J12"/>
  <c r="J28"/>
  <c r="J22"/>
  <c r="H30"/>
  <c r="H29"/>
  <c r="H24"/>
  <c r="H25"/>
  <c r="H26"/>
  <c r="H27"/>
  <c r="H23"/>
  <c r="H14"/>
  <c r="H15"/>
  <c r="H16"/>
  <c r="H17"/>
  <c r="H18"/>
  <c r="H19"/>
  <c r="H20"/>
  <c r="H21"/>
  <c r="H13"/>
  <c r="L10"/>
  <c r="K10"/>
  <c r="J10"/>
  <c r="J32" s="1"/>
  <c r="K32" l="1"/>
</calcChain>
</file>

<file path=xl/sharedStrings.xml><?xml version="1.0" encoding="utf-8"?>
<sst xmlns="http://schemas.openxmlformats.org/spreadsheetml/2006/main" count="67" uniqueCount="51">
  <si>
    <t>DEMOLIÇÕES E RETIRADAS</t>
  </si>
  <si>
    <t>SERVIÇOS GERAIS E PRELIMINARES</t>
  </si>
  <si>
    <t>DEMOLIÇÃO DE ALVENARIA DE BLOCO FURADO, DE FORMA MANUAL, SEM REAPROVEITAMENTO.</t>
  </si>
  <si>
    <t>INSTALAÇÕES ELÉTRICAS</t>
  </si>
  <si>
    <t>CABO DE COBRE PP CORDPLAST 3 X 4.0 MM2, 450/750V – FORNECIMENTO E INSTALAÇÃO</t>
  </si>
  <si>
    <t>CABO DE COBRE PP CORDPLAST 3 X 6.0 MM2, 450/750V – FORNECIMENTO E INSTALAÇÃO</t>
  </si>
  <si>
    <t>CABO DE COBRE FLEXÍVEL ISOLADO, 6 MM², ANTI-CHAMA 0,6/1,0 KV, PARA CIRCUITOS TERMINAIS - FORNECIMENTO E INSTALAÇÃO.</t>
  </si>
  <si>
    <t>CURVA HORIZONTAL 50 X 50 MM PARA ELETROCALHA METÁLICA, COM ÂNGULO 90° (REF.: MOPA OU SIMILAR)</t>
  </si>
  <si>
    <t>SUPORTE PARA ELETROCALHA LISA OU PERFURADA EM AÇO GALVANIZADO, 
LARGURA 500 OU 800 MM E ALTURA 50 MM, ESPAÇADO A CADA 1,5 M, EM 
PERFILADO DE SEÇÃO 38X76 MM, POR METRO DE ELETROCALHA FIXADA.</t>
  </si>
  <si>
    <t>LUMINÁRIA ARANDELA TIPO TARTARUGA, COM GRADE, DE SOBREPOR, COM 1 LÂMPADA FLUORESCENTE DE 15 W, SEM REATOR - FORNECIMENTO E  INSTALAÇÃO.</t>
  </si>
  <si>
    <t>SERVIÇO DE INSTALAÇÃO DE QUADRO IN LOCO</t>
  </si>
  <si>
    <t>QUADRO DE DISTRIBUIÇÃO DE FORÇA METÁLICO MONTADO</t>
  </si>
  <si>
    <t>INSTALAÇÕES TELEFONE E LÓGICA</t>
  </si>
  <si>
    <t>PATCH CORD 1.5M CAT5E</t>
  </si>
  <si>
    <t>PATCH CORD 2.5M CAT5E</t>
  </si>
  <si>
    <t>VELCRO PRETO</t>
  </si>
  <si>
    <t xml:space="preserve"> GUIA DE CABO DE ALTA DENSIDADE - INSTALAÇÃO E FORNECIMENTO</t>
  </si>
  <si>
    <t>RÉGUA (FILTRO DE LINHA) COM 8 TOMADAS</t>
  </si>
  <si>
    <t>PINTURA</t>
  </si>
  <si>
    <t>APLICAÇÃO E LIXAMENTO DE MASSA LÁTEX EM PAREDES, DUAS DEMÃOS</t>
  </si>
  <si>
    <t>APLICAÇÃO MANUAL DE PINTURA COM TINTA LÁTEX ACRÍLICA EM PAREDES, DUAS DEMAOS</t>
  </si>
  <si>
    <t>DIVERSOS</t>
  </si>
  <si>
    <t>TOTAL S/ BDI</t>
  </si>
  <si>
    <t>TOTAL COM BDI</t>
  </si>
  <si>
    <t>M³</t>
  </si>
  <si>
    <t>m</t>
  </si>
  <si>
    <t>un.</t>
  </si>
  <si>
    <t>m²</t>
  </si>
  <si>
    <t>PREÇO UNITÁRIO</t>
  </si>
  <si>
    <t>PREÇOS - R$</t>
  </si>
  <si>
    <t>MEDIÇÃO</t>
  </si>
  <si>
    <t>PLANILHA DE MEDIÇÃO  - SERVIÇOS EXTRAS</t>
  </si>
  <si>
    <t>Medição:</t>
  </si>
  <si>
    <t>Local: TRIBUNAL DE CONTAS DO ESTADO DO RIO GRANDE DO NORTE  -  Av. Presidente Getúlio Vargas, 690 - Petrópolis, Natal - RN, CEP: 59012-360</t>
  </si>
  <si>
    <t>ITEM</t>
  </si>
  <si>
    <t>DISCRIMINAÇÃO DOS SERVIÇOS</t>
  </si>
  <si>
    <t>UNID</t>
  </si>
  <si>
    <t>QUANTIDADES</t>
  </si>
  <si>
    <t>CONTRATO</t>
  </si>
  <si>
    <t>ANTERIOR</t>
  </si>
  <si>
    <t>MEDIÇÃO 03</t>
  </si>
  <si>
    <t>ACUMULADA</t>
  </si>
  <si>
    <t>SALDO</t>
  </si>
  <si>
    <t xml:space="preserve">Data: </t>
  </si>
  <si>
    <t>Orçamento: COMPATIBILIZAÇÃO ELÉTRICA DO TCE/RN</t>
  </si>
  <si>
    <t>Período:</t>
  </si>
  <si>
    <t>Empresa contratada: ACC CONSTRUÇÕES EIRELI, CNPJ: 15.195.707/0001-78</t>
  </si>
  <si>
    <t>CAIXA DE DERIVAÇÃO EM PVC 4" X 2" C/TAMPA CEGA, EMBUTIR, P/ELETRODUTO</t>
  </si>
  <si>
    <r>
      <rPr>
        <sz val="12"/>
        <rFont val="Times New Roman"/>
        <family val="1"/>
      </rPr>
      <t>Hild Fernando de Medeiros
mat. 9960-0</t>
    </r>
  </si>
  <si>
    <r>
      <rPr>
        <sz val="12"/>
        <rFont val="Times New Roman"/>
        <family val="1"/>
      </rPr>
      <t>Claudio Henrique M. de Moura
mat. 9703-9</t>
    </r>
  </si>
  <si>
    <r>
      <t xml:space="preserve">Valor  da medição atual:                         </t>
    </r>
    <r>
      <rPr>
        <b/>
        <sz val="12"/>
        <rFont val="Times New Roman"/>
        <family val="1"/>
      </rPr>
      <t>R$ 18.935,80  (DEZOITO MIL, NOVECENTOS E TRINTA E CINCO REAIS E OITENTA CENTAVOS)</t>
    </r>
    <r>
      <rPr>
        <vertAlign val="subscript"/>
        <sz val="12"/>
        <rFont val="Times New Roman"/>
        <family val="1"/>
      </rPr>
      <t/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</si>
</sst>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3" formatCode="&quot;R$&quot;\ #,##0.00"/>
  </numFmts>
  <fonts count="12">
    <font>
      <sz val="10"/>
      <color rgb="FF000000"/>
      <name val="Times New Roman"/>
      <charset val="204"/>
    </font>
    <font>
      <sz val="6"/>
      <name val="Calibri"/>
    </font>
    <font>
      <sz val="10"/>
      <color rgb="FF000000"/>
      <name val="Times New Roman"/>
      <charset val="204"/>
    </font>
    <font>
      <b/>
      <sz val="12"/>
      <color rgb="FF000000"/>
      <name val="Times New Roman"/>
      <family val="1"/>
    </font>
    <font>
      <sz val="12"/>
      <name val="Arial MT"/>
      <family val="2"/>
    </font>
    <font>
      <sz val="12"/>
      <color rgb="FF000000"/>
      <name val="Times New Roman"/>
      <family val="1"/>
    </font>
    <font>
      <sz val="12"/>
      <name val="Calibri"/>
      <family val="2"/>
    </font>
    <font>
      <sz val="12"/>
      <name val="Arial MT"/>
    </font>
    <font>
      <sz val="12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vertAlign val="sub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center" vertical="top" shrinkToFit="1"/>
    </xf>
    <xf numFmtId="0" fontId="3" fillId="2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173" fontId="3" fillId="2" borderId="1" xfId="0" applyNumberFormat="1" applyFont="1" applyFill="1" applyBorder="1" applyAlignment="1">
      <alignment horizontal="left" wrapText="1"/>
    </xf>
    <xf numFmtId="173" fontId="5" fillId="0" borderId="1" xfId="0" applyNumberFormat="1" applyFont="1" applyFill="1" applyBorder="1" applyAlignment="1">
      <alignment horizontal="center" vertical="center" wrapText="1"/>
    </xf>
    <xf numFmtId="173" fontId="3" fillId="2" borderId="1" xfId="1" applyNumberFormat="1" applyFont="1" applyFill="1" applyBorder="1" applyAlignment="1">
      <alignment horizontal="left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indent="2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87318</xdr:colOff>
      <xdr:row>0</xdr:row>
      <xdr:rowOff>35719</xdr:rowOff>
    </xdr:from>
    <xdr:ext cx="666750" cy="725798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0662" y="35719"/>
          <a:ext cx="666750" cy="7257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view="pageBreakPreview" topLeftCell="A13" zoomScale="60" zoomScaleNormal="80" workbookViewId="0">
      <selection activeCell="P16" sqref="P16"/>
    </sheetView>
  </sheetViews>
  <sheetFormatPr defaultRowHeight="12.75"/>
  <cols>
    <col min="1" max="1" width="21.1640625" customWidth="1"/>
    <col min="2" max="2" width="105" bestFit="1" customWidth="1"/>
    <col min="3" max="3" width="9.83203125" bestFit="1" customWidth="1"/>
    <col min="4" max="4" width="21.83203125" customWidth="1"/>
    <col min="5" max="5" width="20.6640625" bestFit="1" customWidth="1"/>
    <col min="6" max="6" width="18.83203125" bestFit="1" customWidth="1"/>
    <col min="7" max="7" width="21.5" bestFit="1" customWidth="1"/>
    <col min="8" max="8" width="23" bestFit="1" customWidth="1"/>
    <col min="9" max="9" width="16.5" bestFit="1" customWidth="1"/>
    <col min="10" max="10" width="23.5" bestFit="1" customWidth="1"/>
    <col min="11" max="11" width="23" bestFit="1" customWidth="1"/>
    <col min="12" max="12" width="23.5" bestFit="1" customWidth="1"/>
    <col min="13" max="13" width="15.6640625" bestFit="1" customWidth="1"/>
  </cols>
  <sheetData>
    <row r="1" spans="1:13" s="19" customFormat="1" ht="15.75" customHeight="1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32</v>
      </c>
      <c r="L1" s="27">
        <v>3</v>
      </c>
      <c r="M1" s="28"/>
    </row>
    <row r="2" spans="1:13" s="19" customFormat="1" ht="15.7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6" t="s">
        <v>43</v>
      </c>
      <c r="L2" s="29">
        <v>44966</v>
      </c>
      <c r="M2" s="28"/>
    </row>
    <row r="3" spans="1:13" s="19" customFormat="1" ht="15.75" customHeight="1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6" t="s">
        <v>45</v>
      </c>
      <c r="M3" s="28"/>
    </row>
    <row r="4" spans="1:13" s="19" customFormat="1" ht="15.75" customHeight="1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25"/>
      <c r="K4" s="30"/>
      <c r="L4" s="30"/>
      <c r="M4" s="28"/>
    </row>
    <row r="5" spans="1:13" s="19" customFormat="1" ht="20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19" customFormat="1" ht="15.75">
      <c r="A6" s="32" t="s">
        <v>34</v>
      </c>
      <c r="B6" s="32" t="s">
        <v>35</v>
      </c>
      <c r="C6" s="32" t="s">
        <v>36</v>
      </c>
      <c r="D6" s="38" t="s">
        <v>28</v>
      </c>
      <c r="E6" s="33" t="s">
        <v>37</v>
      </c>
      <c r="F6" s="33"/>
      <c r="G6" s="33"/>
      <c r="H6" s="33"/>
      <c r="I6" s="33"/>
      <c r="J6" s="33" t="s">
        <v>29</v>
      </c>
      <c r="K6" s="33"/>
      <c r="L6" s="33"/>
      <c r="M6" s="33"/>
    </row>
    <row r="7" spans="1:13" s="19" customFormat="1" ht="15.75">
      <c r="A7" s="32"/>
      <c r="B7" s="32"/>
      <c r="C7" s="32"/>
      <c r="D7" s="39"/>
      <c r="E7" s="34" t="s">
        <v>38</v>
      </c>
      <c r="F7" s="34" t="s">
        <v>39</v>
      </c>
      <c r="G7" s="34" t="s">
        <v>40</v>
      </c>
      <c r="H7" s="34" t="s">
        <v>41</v>
      </c>
      <c r="I7" s="35" t="s">
        <v>42</v>
      </c>
      <c r="J7" s="34" t="s">
        <v>38</v>
      </c>
      <c r="K7" s="34" t="s">
        <v>30</v>
      </c>
      <c r="L7" s="34" t="s">
        <v>41</v>
      </c>
      <c r="M7" s="35" t="s">
        <v>42</v>
      </c>
    </row>
    <row r="8" spans="1:13" ht="6.95" customHeight="1">
      <c r="A8" s="23"/>
      <c r="B8" s="4"/>
      <c r="C8" s="4"/>
      <c r="D8" s="4"/>
      <c r="E8" s="24"/>
      <c r="F8" s="24"/>
      <c r="G8" s="24"/>
    </row>
    <row r="9" spans="1:13" ht="15.75">
      <c r="A9" s="5">
        <v>1</v>
      </c>
      <c r="B9" s="11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>
        <v>2</v>
      </c>
      <c r="B10" s="11" t="s">
        <v>0</v>
      </c>
      <c r="C10" s="12"/>
      <c r="D10" s="12"/>
      <c r="E10" s="12"/>
      <c r="F10" s="12"/>
      <c r="G10" s="12"/>
      <c r="H10" s="12"/>
      <c r="I10" s="12"/>
      <c r="J10" s="20">
        <f>J11</f>
        <v>72.59</v>
      </c>
      <c r="K10" s="20">
        <f>K11</f>
        <v>52.26</v>
      </c>
      <c r="L10" s="20">
        <f>L11</f>
        <v>72.59</v>
      </c>
      <c r="M10" s="20"/>
    </row>
    <row r="11" spans="1:13" ht="31.5">
      <c r="A11" s="7">
        <v>201</v>
      </c>
      <c r="B11" s="13" t="s">
        <v>2</v>
      </c>
      <c r="C11" s="17" t="s">
        <v>24</v>
      </c>
      <c r="D11" s="18">
        <v>48.39</v>
      </c>
      <c r="E11" s="18">
        <v>1.5</v>
      </c>
      <c r="F11" s="18">
        <v>0.21</v>
      </c>
      <c r="G11" s="18">
        <v>1.08</v>
      </c>
      <c r="H11" s="18">
        <v>1.5</v>
      </c>
      <c r="I11" s="18"/>
      <c r="J11" s="21">
        <v>72.59</v>
      </c>
      <c r="K11" s="21">
        <v>52.26</v>
      </c>
      <c r="L11" s="21">
        <v>72.59</v>
      </c>
      <c r="M11" s="21"/>
    </row>
    <row r="12" spans="1:13" ht="16.5" customHeight="1">
      <c r="A12" s="6">
        <v>3</v>
      </c>
      <c r="B12" s="11" t="s">
        <v>3</v>
      </c>
      <c r="C12" s="12"/>
      <c r="D12" s="12"/>
      <c r="E12" s="12"/>
      <c r="F12" s="12"/>
      <c r="G12" s="12"/>
      <c r="H12" s="12"/>
      <c r="I12" s="12"/>
      <c r="J12" s="22">
        <f>SUM(J13:J21)</f>
        <v>40894.020000000004</v>
      </c>
      <c r="K12" s="22">
        <f t="shared" ref="K12:L12" si="0">SUM(K13:K21)</f>
        <v>12218.5</v>
      </c>
      <c r="L12" s="22">
        <f t="shared" si="0"/>
        <v>40894.020000000004</v>
      </c>
      <c r="M12" s="22"/>
    </row>
    <row r="13" spans="1:13" ht="31.5">
      <c r="A13" s="8">
        <v>306</v>
      </c>
      <c r="B13" s="13" t="s">
        <v>4</v>
      </c>
      <c r="C13" s="8" t="s">
        <v>25</v>
      </c>
      <c r="D13" s="18">
        <v>15.3</v>
      </c>
      <c r="E13" s="18">
        <v>40</v>
      </c>
      <c r="F13" s="18"/>
      <c r="G13" s="18"/>
      <c r="H13" s="18">
        <f>E13</f>
        <v>40</v>
      </c>
      <c r="I13" s="1"/>
      <c r="J13" s="21">
        <v>612</v>
      </c>
      <c r="K13" s="21"/>
      <c r="L13" s="21">
        <v>612</v>
      </c>
      <c r="M13" s="21"/>
    </row>
    <row r="14" spans="1:13" ht="31.5">
      <c r="A14" s="9">
        <v>307</v>
      </c>
      <c r="B14" s="13" t="s">
        <v>5</v>
      </c>
      <c r="C14" s="15" t="s">
        <v>25</v>
      </c>
      <c r="D14" s="18">
        <v>26.37</v>
      </c>
      <c r="E14" s="18">
        <v>40</v>
      </c>
      <c r="F14" s="18"/>
      <c r="G14" s="18">
        <v>300</v>
      </c>
      <c r="H14" s="18">
        <f t="shared" ref="H14:H21" si="1">E14</f>
        <v>40</v>
      </c>
      <c r="I14" s="2"/>
      <c r="J14" s="21">
        <v>1054.8</v>
      </c>
      <c r="K14" s="21"/>
      <c r="L14" s="21">
        <v>1054.8</v>
      </c>
      <c r="M14" s="21"/>
    </row>
    <row r="15" spans="1:13" ht="31.5">
      <c r="A15" s="8">
        <v>308</v>
      </c>
      <c r="B15" s="13" t="s">
        <v>6</v>
      </c>
      <c r="C15" s="15" t="s">
        <v>25</v>
      </c>
      <c r="D15" s="18">
        <v>9.74</v>
      </c>
      <c r="E15" s="18">
        <v>450</v>
      </c>
      <c r="F15" s="18"/>
      <c r="G15" s="18"/>
      <c r="H15" s="18">
        <f t="shared" si="1"/>
        <v>450</v>
      </c>
      <c r="I15" s="2"/>
      <c r="J15" s="21">
        <v>4383</v>
      </c>
      <c r="K15" s="21">
        <v>2922</v>
      </c>
      <c r="L15" s="21">
        <v>4383</v>
      </c>
      <c r="M15" s="21"/>
    </row>
    <row r="16" spans="1:13" ht="31.5">
      <c r="A16" s="8">
        <v>309</v>
      </c>
      <c r="B16" s="13" t="s">
        <v>7</v>
      </c>
      <c r="C16" s="15" t="s">
        <v>26</v>
      </c>
      <c r="D16" s="18">
        <v>19.13</v>
      </c>
      <c r="E16" s="18">
        <v>4</v>
      </c>
      <c r="F16" s="18"/>
      <c r="G16" s="18"/>
      <c r="H16" s="18">
        <f t="shared" si="1"/>
        <v>4</v>
      </c>
      <c r="I16" s="3"/>
      <c r="J16" s="21">
        <v>76.52</v>
      </c>
      <c r="K16" s="21"/>
      <c r="L16" s="21">
        <v>76.52</v>
      </c>
      <c r="M16" s="21"/>
    </row>
    <row r="17" spans="1:13" ht="47.25">
      <c r="A17" s="10">
        <v>310</v>
      </c>
      <c r="B17" s="13" t="s">
        <v>8</v>
      </c>
      <c r="C17" s="15" t="s">
        <v>26</v>
      </c>
      <c r="D17" s="18">
        <v>25.69</v>
      </c>
      <c r="E17" s="18">
        <v>25</v>
      </c>
      <c r="F17" s="18"/>
      <c r="G17" s="18"/>
      <c r="H17" s="18">
        <f t="shared" si="1"/>
        <v>25</v>
      </c>
      <c r="I17" s="1"/>
      <c r="J17" s="21">
        <v>642.25</v>
      </c>
      <c r="K17" s="21"/>
      <c r="L17" s="21">
        <v>642.25</v>
      </c>
      <c r="M17" s="21"/>
    </row>
    <row r="18" spans="1:13" ht="47.25">
      <c r="A18" s="10">
        <v>311</v>
      </c>
      <c r="B18" s="13" t="s">
        <v>9</v>
      </c>
      <c r="C18" s="15" t="s">
        <v>26</v>
      </c>
      <c r="D18" s="18">
        <v>69.680000000000007</v>
      </c>
      <c r="E18" s="18">
        <v>15</v>
      </c>
      <c r="F18" s="18"/>
      <c r="G18" s="18"/>
      <c r="H18" s="18">
        <f t="shared" si="1"/>
        <v>15</v>
      </c>
      <c r="I18" s="1"/>
      <c r="J18" s="21">
        <v>1045.2</v>
      </c>
      <c r="K18" s="21"/>
      <c r="L18" s="21">
        <v>1045.2</v>
      </c>
      <c r="M18" s="21"/>
    </row>
    <row r="19" spans="1:13" ht="15.75">
      <c r="A19" s="10">
        <v>312</v>
      </c>
      <c r="B19" s="14" t="s">
        <v>10</v>
      </c>
      <c r="C19" s="15" t="s">
        <v>26</v>
      </c>
      <c r="D19" s="18">
        <v>120.74</v>
      </c>
      <c r="E19" s="18">
        <v>7</v>
      </c>
      <c r="F19" s="18">
        <v>2</v>
      </c>
      <c r="G19" s="18">
        <v>2</v>
      </c>
      <c r="H19" s="18">
        <f t="shared" si="1"/>
        <v>7</v>
      </c>
      <c r="I19" s="1"/>
      <c r="J19" s="21">
        <v>845.18</v>
      </c>
      <c r="K19" s="21">
        <v>241.48</v>
      </c>
      <c r="L19" s="21">
        <v>845.18</v>
      </c>
      <c r="M19" s="21"/>
    </row>
    <row r="20" spans="1:13" ht="15.75">
      <c r="A20" s="10">
        <v>313</v>
      </c>
      <c r="B20" s="14" t="s">
        <v>11</v>
      </c>
      <c r="C20" s="15" t="s">
        <v>26</v>
      </c>
      <c r="D20" s="18">
        <v>4527.51</v>
      </c>
      <c r="E20" s="18">
        <v>7</v>
      </c>
      <c r="F20" s="18"/>
      <c r="G20" s="18">
        <v>2</v>
      </c>
      <c r="H20" s="18">
        <f t="shared" si="1"/>
        <v>7</v>
      </c>
      <c r="I20" s="1"/>
      <c r="J20" s="21">
        <v>31692.57</v>
      </c>
      <c r="K20" s="21">
        <v>9055.02</v>
      </c>
      <c r="L20" s="21">
        <v>31692.57</v>
      </c>
      <c r="M20" s="21"/>
    </row>
    <row r="21" spans="1:13" ht="15.75">
      <c r="A21" s="10">
        <v>314</v>
      </c>
      <c r="B21" s="14" t="s">
        <v>47</v>
      </c>
      <c r="C21" s="15" t="s">
        <v>26</v>
      </c>
      <c r="D21" s="18">
        <v>10.85</v>
      </c>
      <c r="E21" s="18">
        <v>50</v>
      </c>
      <c r="F21" s="18"/>
      <c r="G21" s="18"/>
      <c r="H21" s="18">
        <f t="shared" si="1"/>
        <v>50</v>
      </c>
      <c r="I21" s="1"/>
      <c r="J21" s="21">
        <v>542.5</v>
      </c>
      <c r="K21" s="21"/>
      <c r="L21" s="21">
        <v>542.5</v>
      </c>
      <c r="M21" s="21"/>
    </row>
    <row r="22" spans="1:13" ht="15.75">
      <c r="A22" s="6">
        <v>4</v>
      </c>
      <c r="B22" s="16" t="s">
        <v>12</v>
      </c>
      <c r="C22" s="6"/>
      <c r="D22" s="6"/>
      <c r="E22" s="16"/>
      <c r="F22" s="16"/>
      <c r="G22" s="16"/>
      <c r="H22" s="16"/>
      <c r="I22" s="16"/>
      <c r="J22" s="22">
        <f>SUM(J23:J27)</f>
        <v>11371.39</v>
      </c>
      <c r="K22" s="22">
        <f t="shared" ref="K22:L22" si="2">SUM(K23:K27)</f>
        <v>2875.6600000000003</v>
      </c>
      <c r="L22" s="22">
        <f t="shared" si="2"/>
        <v>11371.39</v>
      </c>
      <c r="M22" s="22"/>
    </row>
    <row r="23" spans="1:13" ht="15.75">
      <c r="A23" s="10">
        <v>401</v>
      </c>
      <c r="B23" s="14" t="s">
        <v>13</v>
      </c>
      <c r="C23" s="10" t="s">
        <v>26</v>
      </c>
      <c r="D23" s="10">
        <v>10.210000000000001</v>
      </c>
      <c r="E23" s="18">
        <v>400</v>
      </c>
      <c r="F23" s="18">
        <v>148</v>
      </c>
      <c r="G23" s="18">
        <v>82</v>
      </c>
      <c r="H23" s="18">
        <f>E23</f>
        <v>400</v>
      </c>
      <c r="I23" s="1"/>
      <c r="J23" s="21">
        <v>4084</v>
      </c>
      <c r="K23" s="21">
        <v>837.22</v>
      </c>
      <c r="L23" s="21">
        <v>4084</v>
      </c>
      <c r="M23" s="21"/>
    </row>
    <row r="24" spans="1:13" ht="15.75">
      <c r="A24" s="10">
        <v>402</v>
      </c>
      <c r="B24" s="14" t="s">
        <v>14</v>
      </c>
      <c r="C24" s="10" t="s">
        <v>26</v>
      </c>
      <c r="D24" s="10">
        <v>12.8</v>
      </c>
      <c r="E24" s="18">
        <v>400</v>
      </c>
      <c r="F24" s="18">
        <v>100</v>
      </c>
      <c r="G24" s="18">
        <v>130</v>
      </c>
      <c r="H24" s="18">
        <f t="shared" ref="H24:H27" si="3">E24</f>
        <v>400</v>
      </c>
      <c r="I24" s="1"/>
      <c r="J24" s="21">
        <v>5120</v>
      </c>
      <c r="K24" s="21">
        <v>1664</v>
      </c>
      <c r="L24" s="21">
        <v>5120</v>
      </c>
      <c r="M24" s="21"/>
    </row>
    <row r="25" spans="1:13" ht="15.75">
      <c r="A25" s="10">
        <v>403</v>
      </c>
      <c r="B25" s="14" t="s">
        <v>15</v>
      </c>
      <c r="C25" s="10" t="s">
        <v>26</v>
      </c>
      <c r="D25" s="10">
        <v>13.25</v>
      </c>
      <c r="E25" s="18">
        <v>14</v>
      </c>
      <c r="F25" s="18">
        <v>6</v>
      </c>
      <c r="G25" s="18">
        <v>2</v>
      </c>
      <c r="H25" s="18">
        <f t="shared" si="3"/>
        <v>14</v>
      </c>
      <c r="I25" s="1"/>
      <c r="J25" s="21">
        <v>185.5</v>
      </c>
      <c r="K25" s="21">
        <v>26.5</v>
      </c>
      <c r="L25" s="21">
        <v>185.5</v>
      </c>
      <c r="M25" s="21"/>
    </row>
    <row r="26" spans="1:13" ht="15.75">
      <c r="A26" s="10">
        <v>404</v>
      </c>
      <c r="B26" s="14" t="s">
        <v>16</v>
      </c>
      <c r="C26" s="10" t="s">
        <v>26</v>
      </c>
      <c r="D26" s="10">
        <v>50.94</v>
      </c>
      <c r="E26" s="18">
        <v>36</v>
      </c>
      <c r="F26" s="18">
        <v>15</v>
      </c>
      <c r="G26" s="18">
        <v>6</v>
      </c>
      <c r="H26" s="18">
        <f t="shared" si="3"/>
        <v>36</v>
      </c>
      <c r="I26" s="1"/>
      <c r="J26" s="21">
        <v>1833.84</v>
      </c>
      <c r="K26" s="21">
        <v>305.64</v>
      </c>
      <c r="L26" s="21">
        <v>1833.84</v>
      </c>
      <c r="M26" s="21"/>
    </row>
    <row r="27" spans="1:13" ht="15.75">
      <c r="A27" s="10">
        <v>405</v>
      </c>
      <c r="B27" s="14" t="s">
        <v>17</v>
      </c>
      <c r="C27" s="10" t="s">
        <v>26</v>
      </c>
      <c r="D27" s="10">
        <v>21.15</v>
      </c>
      <c r="E27" s="18">
        <v>7</v>
      </c>
      <c r="F27" s="18">
        <v>2</v>
      </c>
      <c r="G27" s="18">
        <v>2</v>
      </c>
      <c r="H27" s="18">
        <f t="shared" si="3"/>
        <v>7</v>
      </c>
      <c r="I27" s="1"/>
      <c r="J27" s="21">
        <v>148.05000000000001</v>
      </c>
      <c r="K27" s="21">
        <v>42.3</v>
      </c>
      <c r="L27" s="21">
        <v>148.05000000000001</v>
      </c>
      <c r="M27" s="21"/>
    </row>
    <row r="28" spans="1:13" ht="15.75">
      <c r="A28" s="6">
        <v>5</v>
      </c>
      <c r="B28" s="16" t="s">
        <v>18</v>
      </c>
      <c r="C28" s="6"/>
      <c r="D28" s="6"/>
      <c r="E28" s="16"/>
      <c r="F28" s="16"/>
      <c r="G28" s="16"/>
      <c r="H28" s="16"/>
      <c r="I28" s="16"/>
      <c r="J28" s="22">
        <f>SUM(J29:J30)</f>
        <v>4390</v>
      </c>
      <c r="K28" s="22"/>
      <c r="L28" s="22">
        <f t="shared" ref="L28" si="4">SUM(L29:L30)</f>
        <v>4390</v>
      </c>
      <c r="M28" s="22"/>
    </row>
    <row r="29" spans="1:13" ht="15.75">
      <c r="A29" s="10">
        <v>501</v>
      </c>
      <c r="B29" s="14" t="s">
        <v>19</v>
      </c>
      <c r="C29" s="10" t="s">
        <v>27</v>
      </c>
      <c r="D29" s="10">
        <v>10.47</v>
      </c>
      <c r="E29" s="18">
        <v>200</v>
      </c>
      <c r="F29" s="18">
        <v>200</v>
      </c>
      <c r="G29" s="18"/>
      <c r="H29" s="18">
        <f>E29</f>
        <v>200</v>
      </c>
      <c r="I29" s="1"/>
      <c r="J29" s="21">
        <v>2094</v>
      </c>
      <c r="K29" s="21"/>
      <c r="L29" s="21">
        <v>2094</v>
      </c>
      <c r="M29" s="21"/>
    </row>
    <row r="30" spans="1:13" ht="31.5">
      <c r="A30" s="10">
        <v>502</v>
      </c>
      <c r="B30" s="13" t="s">
        <v>20</v>
      </c>
      <c r="C30" s="10" t="s">
        <v>27</v>
      </c>
      <c r="D30" s="10">
        <v>11.48</v>
      </c>
      <c r="E30" s="18">
        <v>200</v>
      </c>
      <c r="F30" s="18">
        <v>200</v>
      </c>
      <c r="G30" s="18"/>
      <c r="H30" s="18">
        <f>E30</f>
        <v>200</v>
      </c>
      <c r="I30" s="1"/>
      <c r="J30" s="21">
        <v>2296</v>
      </c>
      <c r="K30" s="21"/>
      <c r="L30" s="21">
        <v>2296</v>
      </c>
      <c r="M30" s="21"/>
    </row>
    <row r="31" spans="1:13" ht="15.75">
      <c r="A31" s="6">
        <v>6</v>
      </c>
      <c r="B31" s="16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5.75">
      <c r="A32" s="6"/>
      <c r="B32" s="16" t="s">
        <v>22</v>
      </c>
      <c r="C32" s="16"/>
      <c r="D32" s="16"/>
      <c r="E32" s="16"/>
      <c r="F32" s="16"/>
      <c r="G32" s="16"/>
      <c r="H32" s="16"/>
      <c r="I32" s="16"/>
      <c r="J32" s="22">
        <f>SUM(J10,J12,J22,J28)</f>
        <v>56728</v>
      </c>
      <c r="K32" s="22">
        <f t="shared" ref="K32:L32" si="5">SUM(K10,K12,K22,K28)</f>
        <v>15146.42</v>
      </c>
      <c r="L32" s="22">
        <f t="shared" si="5"/>
        <v>56728</v>
      </c>
      <c r="M32" s="22"/>
    </row>
    <row r="33" spans="1:13" ht="15.75">
      <c r="A33" s="6"/>
      <c r="B33" s="16" t="s">
        <v>23</v>
      </c>
      <c r="C33" s="16"/>
      <c r="D33" s="16"/>
      <c r="E33" s="16"/>
      <c r="F33" s="16"/>
      <c r="G33" s="16"/>
      <c r="H33" s="16"/>
      <c r="I33" s="16"/>
      <c r="J33" s="16"/>
      <c r="K33" s="22">
        <v>18935.8</v>
      </c>
      <c r="L33" s="22">
        <v>70921.34</v>
      </c>
      <c r="M33" s="22"/>
    </row>
    <row r="34" spans="1:13" s="19" customFormat="1" ht="15.75">
      <c r="A34" s="36" t="s">
        <v>50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s="19" customFormat="1" ht="32.25" customHeight="1"/>
    <row r="36" spans="1:13" s="19" customFormat="1" ht="31.5" customHeight="1">
      <c r="C36" s="31" t="s">
        <v>48</v>
      </c>
      <c r="D36" s="31"/>
      <c r="E36" s="31"/>
      <c r="G36" s="31" t="s">
        <v>49</v>
      </c>
      <c r="H36" s="31"/>
      <c r="I36" s="31"/>
    </row>
    <row r="40" spans="1:13">
      <c r="K40">
        <v>1.2501999219949238</v>
      </c>
    </row>
  </sheetData>
  <mergeCells count="15">
    <mergeCell ref="A34:M34"/>
    <mergeCell ref="C36:E36"/>
    <mergeCell ref="G36:I36"/>
    <mergeCell ref="A1:J1"/>
    <mergeCell ref="M1:M4"/>
    <mergeCell ref="A2:J2"/>
    <mergeCell ref="A3:J3"/>
    <mergeCell ref="A4:J4"/>
    <mergeCell ref="A6:A7"/>
    <mergeCell ref="B6:B7"/>
    <mergeCell ref="C6:C7"/>
    <mergeCell ref="D6:D7"/>
    <mergeCell ref="J6:M6"/>
    <mergeCell ref="E6:I6"/>
    <mergeCell ref="A5:M5"/>
  </mergeCells>
  <pageMargins left="0.7" right="0.7" top="0.75" bottom="0.75" header="0.3" footer="0.3"/>
  <pageSetup paperSize="9" scale="2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TCE Extra-medicao 03- 09fev23_xlsm</dc:title>
  <dc:creator>ANA PAULA NUNES TORQUATO RIBEIRO</dc:creator>
  <cp:lastModifiedBy>01379553407</cp:lastModifiedBy>
  <dcterms:created xsi:type="dcterms:W3CDTF">2024-08-29T16:48:22Z</dcterms:created>
  <dcterms:modified xsi:type="dcterms:W3CDTF">2024-08-29T17:54:39Z</dcterms:modified>
</cp:coreProperties>
</file>