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EstaPasta_de_trabalho"/>
  <bookViews>
    <workbookView xWindow="-120" yWindow="-120" windowWidth="20730" windowHeight="11160" tabRatio="1000"/>
  </bookViews>
  <sheets>
    <sheet name="BM03 - Aditivo 2" sheetId="15" r:id="rId1"/>
    <sheet name="601" sheetId="39" r:id="rId2"/>
    <sheet name="602" sheetId="44" r:id="rId3"/>
    <sheet name="603" sheetId="45" r:id="rId4"/>
    <sheet name="604" sheetId="48" r:id="rId5"/>
    <sheet name="605" sheetId="49" r:id="rId6"/>
    <sheet name="607" sheetId="46" r:id="rId7"/>
    <sheet name="608" sheetId="29" r:id="rId8"/>
    <sheet name="609" sheetId="47" r:id="rId9"/>
  </sheets>
  <externalReferences>
    <externalReference r:id="rId10"/>
  </externalReferences>
  <definedNames>
    <definedName name="_xlnm.Print_Area" localSheetId="1">'601'!$A$1:$H$57</definedName>
    <definedName name="_xlnm.Print_Area" localSheetId="2">'602'!$A$1:$H$56</definedName>
    <definedName name="_xlnm.Print_Area" localSheetId="3">'603'!$A$1:$H$56</definedName>
    <definedName name="_xlnm.Print_Area" localSheetId="4">'604'!$A$1:$H$56</definedName>
    <definedName name="_xlnm.Print_Area" localSheetId="5">'605'!$A$1:$H$56</definedName>
    <definedName name="_xlnm.Print_Area" localSheetId="6">'607'!$A$1:$H$56</definedName>
    <definedName name="_xlnm.Print_Area" localSheetId="7">'608'!$A$1:$H$51</definedName>
    <definedName name="_xlnm.Print_Area" localSheetId="8">'609'!$A$1:$H$51</definedName>
    <definedName name="_xlnm.Print_Area" localSheetId="0">'BM03 - Aditivo 2'!$A$1:$P$24</definedName>
    <definedName name="SABRIL2017">'[1]SERVIÇOS ABRIL 2017'!$A$3:$E$6145</definedName>
    <definedName name="_xlnm.Print_Titles" localSheetId="0">'BM03 - Aditivo 2'!$1:$9</definedName>
  </definedNames>
  <calcPr calcId="12451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47"/>
  <c r="G23"/>
  <c r="P19" i="15"/>
  <c r="P18"/>
  <c r="I18" s="1"/>
  <c r="P16"/>
  <c r="G16" s="1"/>
  <c r="G12" i="49"/>
  <c r="C16"/>
  <c r="E36"/>
  <c r="E36" i="45"/>
  <c r="F35"/>
  <c r="G12" s="1"/>
  <c r="E34"/>
  <c r="P15" i="15"/>
  <c r="G15" s="1"/>
  <c r="E36" i="48"/>
  <c r="P13" i="15"/>
  <c r="G13" s="1"/>
  <c r="C16" i="44"/>
  <c r="G12"/>
  <c r="E36"/>
  <c r="G24"/>
  <c r="G17" i="15"/>
  <c r="G18"/>
  <c r="G19"/>
  <c r="G20"/>
  <c r="G12"/>
  <c r="I16"/>
  <c r="I17"/>
  <c r="I19"/>
  <c r="I20"/>
  <c r="I12"/>
  <c r="P12"/>
  <c r="J16" l="1"/>
  <c r="J24" i="49"/>
  <c r="F32"/>
  <c r="F31"/>
  <c r="F30"/>
  <c r="F29"/>
  <c r="F28"/>
  <c r="F27"/>
  <c r="F26"/>
  <c r="F25"/>
  <c r="F24"/>
  <c r="F23"/>
  <c r="F22"/>
  <c r="J24" i="48"/>
  <c r="F32"/>
  <c r="F31"/>
  <c r="F30"/>
  <c r="F29"/>
  <c r="F28"/>
  <c r="F27"/>
  <c r="F26"/>
  <c r="F25"/>
  <c r="F24"/>
  <c r="F23"/>
  <c r="F22"/>
  <c r="C17" i="45"/>
  <c r="G22" i="47"/>
  <c r="B10"/>
  <c r="G12"/>
  <c r="C16" s="1"/>
  <c r="H19" i="15"/>
  <c r="H20"/>
  <c r="H12"/>
  <c r="H17"/>
  <c r="B22" i="46"/>
  <c r="D23" i="29"/>
  <c r="D21"/>
  <c r="G21" s="1"/>
  <c r="F32" i="45"/>
  <c r="F31"/>
  <c r="F30"/>
  <c r="F29"/>
  <c r="F28"/>
  <c r="F27"/>
  <c r="F26"/>
  <c r="F25"/>
  <c r="F24"/>
  <c r="F23"/>
  <c r="F22"/>
  <c r="F32" i="44"/>
  <c r="F31"/>
  <c r="F30"/>
  <c r="F29"/>
  <c r="F28"/>
  <c r="F27"/>
  <c r="F26"/>
  <c r="F25"/>
  <c r="F24"/>
  <c r="F23"/>
  <c r="F22"/>
  <c r="F23" i="39"/>
  <c r="F24"/>
  <c r="F25"/>
  <c r="F26"/>
  <c r="F27"/>
  <c r="F28"/>
  <c r="F29"/>
  <c r="F30"/>
  <c r="F31"/>
  <c r="F32"/>
  <c r="F33"/>
  <c r="F22"/>
  <c r="D26" i="29"/>
  <c r="G26" s="1"/>
  <c r="D25"/>
  <c r="G25" s="1"/>
  <c r="D28"/>
  <c r="G23"/>
  <c r="G24"/>
  <c r="G27"/>
  <c r="D22"/>
  <c r="G22" s="1"/>
  <c r="F13" i="15"/>
  <c r="F14"/>
  <c r="F15"/>
  <c r="F16"/>
  <c r="F17"/>
  <c r="F18"/>
  <c r="F19"/>
  <c r="F20"/>
  <c r="F12"/>
  <c r="F21" s="1"/>
  <c r="J17"/>
  <c r="H16" l="1"/>
  <c r="G12" i="48"/>
  <c r="H23" i="44"/>
  <c r="C18" i="47"/>
  <c r="H15" i="15"/>
  <c r="H13"/>
  <c r="G13" i="46"/>
  <c r="M19" i="15"/>
  <c r="G12" i="39"/>
  <c r="G29" i="29"/>
  <c r="M17" i="15"/>
  <c r="M16"/>
  <c r="K16"/>
  <c r="L16" s="1"/>
  <c r="K17"/>
  <c r="L17" s="1"/>
  <c r="G13" i="48" l="1"/>
  <c r="C16"/>
  <c r="C17" s="1"/>
  <c r="C19" i="44"/>
  <c r="I13" i="15"/>
  <c r="G13" i="49"/>
  <c r="C19"/>
  <c r="C17"/>
  <c r="C19" i="48"/>
  <c r="I15" i="15" s="1"/>
  <c r="G13" i="45"/>
  <c r="C19"/>
  <c r="G13" i="44"/>
  <c r="C17" s="1"/>
  <c r="K19" i="15"/>
  <c r="L19" s="1"/>
  <c r="C19" i="46"/>
  <c r="J19" i="15"/>
  <c r="P14" l="1"/>
  <c r="G14" s="1"/>
  <c r="H14" s="1"/>
  <c r="J15"/>
  <c r="K15"/>
  <c r="L15" s="1"/>
  <c r="M15"/>
  <c r="I14"/>
  <c r="C17" i="46"/>
  <c r="H18" i="15"/>
  <c r="K18" l="1"/>
  <c r="L18" s="1"/>
  <c r="J18"/>
  <c r="M18"/>
  <c r="G12" i="29" l="1"/>
  <c r="G13" i="39" l="1"/>
  <c r="C19"/>
  <c r="C16" s="1"/>
  <c r="C17" s="1"/>
  <c r="C18" i="29"/>
  <c r="C16" s="1"/>
  <c r="K14" i="15" l="1"/>
  <c r="L14" s="1"/>
  <c r="M14"/>
  <c r="J20"/>
  <c r="M20"/>
  <c r="K20"/>
  <c r="L20" s="1"/>
  <c r="J14"/>
  <c r="F22" l="1"/>
  <c r="F23" l="1"/>
  <c r="M12" l="1"/>
  <c r="K12"/>
  <c r="L12" s="1"/>
  <c r="J12"/>
  <c r="M13" l="1"/>
  <c r="H21" l="1"/>
  <c r="H22" s="1"/>
  <c r="H23" s="1"/>
  <c r="J13"/>
  <c r="J21" s="1"/>
  <c r="K13"/>
  <c r="L13" l="1"/>
  <c r="L21" s="1"/>
  <c r="L22" s="1"/>
  <c r="L23" s="1"/>
  <c r="J22"/>
  <c r="J23" s="1"/>
  <c r="M21" l="1"/>
  <c r="M22" l="1"/>
  <c r="M23" l="1"/>
</calcChain>
</file>

<file path=xl/sharedStrings.xml><?xml version="1.0" encoding="utf-8"?>
<sst xmlns="http://schemas.openxmlformats.org/spreadsheetml/2006/main" count="322" uniqueCount="109">
  <si>
    <t>CNPJ: 19.503.944/0001-00</t>
  </si>
  <si>
    <t>ITEM</t>
  </si>
  <si>
    <t>DESCRIÇÃO</t>
  </si>
  <si>
    <t>AVENIDA AMINTAS BARROS, 3700 – ED CTC, SALA 109 B – LAGOA NOVA</t>
  </si>
  <si>
    <t>UNID.</t>
  </si>
  <si>
    <t>TOTAL</t>
  </si>
  <si>
    <t>UN</t>
  </si>
  <si>
    <t>VALORES UNITÁRIOS</t>
  </si>
  <si>
    <t>Quant.</t>
  </si>
  <si>
    <t xml:space="preserve">MVP ENGENHARIA E CONSTRUÇÃO </t>
  </si>
  <si>
    <r>
      <rPr>
        <b/>
        <sz val="10"/>
        <rFont val="Calibri"/>
        <family val="1"/>
      </rPr>
      <t>SERVIÇOS PRELIMINARES E GERAIS</t>
    </r>
  </si>
  <si>
    <t>MÊS</t>
  </si>
  <si>
    <t xml:space="preserve">REVESTIMENTO EXTERNO DO TCE/RN                 </t>
  </si>
  <si>
    <t>TOTAL PARCIAL</t>
  </si>
  <si>
    <t>BDI   25,02%</t>
  </si>
  <si>
    <t>TOTAL GERAL</t>
  </si>
  <si>
    <t>Quant. Realizada</t>
  </si>
  <si>
    <t>Valor medição</t>
  </si>
  <si>
    <t>Saldo a Medir</t>
  </si>
  <si>
    <t>Valor</t>
  </si>
  <si>
    <t>% a realizar</t>
  </si>
  <si>
    <t>CRITÉRIO DE LEVANTAMENTO:</t>
  </si>
  <si>
    <t>NOME</t>
  </si>
  <si>
    <t>LARG.(m)</t>
  </si>
  <si>
    <t>ALT.(m)</t>
  </si>
  <si>
    <t>CONTRATADO</t>
  </si>
  <si>
    <t>MEDIDO ACUMULADO</t>
  </si>
  <si>
    <t>SALDO PARA MEDIR</t>
  </si>
  <si>
    <t>ALÉM DO CONTRATO</t>
  </si>
  <si>
    <t>MEDIÇÃO ATUAL</t>
  </si>
  <si>
    <t>NOTA:</t>
  </si>
  <si>
    <t>SERVIÇOS PRELIMINARES E GERAIS</t>
  </si>
  <si>
    <t>unid.</t>
  </si>
  <si>
    <t>ESP.(m)</t>
  </si>
  <si>
    <t>CRITÉRIO DE LEVANTAMENTO: CALCULO DE QUANTIDADES</t>
  </si>
  <si>
    <t>Unid.</t>
  </si>
  <si>
    <t>Mês uso</t>
  </si>
  <si>
    <t>____________________________
Eng. Claudio Henrique Milanez de Moura 
TCE</t>
  </si>
  <si>
    <t>____________________________
Eng.Flavio Grande Ramalho 
TCE</t>
  </si>
  <si>
    <t>Calculo de quantidade</t>
  </si>
  <si>
    <t>Acumulado</t>
  </si>
  <si>
    <t>Valor medido</t>
  </si>
  <si>
    <t>Real. Acumul.</t>
  </si>
  <si>
    <t>___________________________
Eng. Sténio de Oliveira Vera
TCE</t>
  </si>
  <si>
    <t>M²</t>
  </si>
  <si>
    <t>Valor TOTAL
CONTRATO R$</t>
  </si>
  <si>
    <t>Calculo de proporcionalidade</t>
  </si>
  <si>
    <t>total</t>
  </si>
  <si>
    <t xml:space="preserve">ETAPAS </t>
  </si>
  <si>
    <t>Quantidade balancim</t>
  </si>
  <si>
    <t>QUANT.
TOTAL CONTRATO</t>
  </si>
  <si>
    <t>ETAPA 1</t>
  </si>
  <si>
    <t>ETAPA 2</t>
  </si>
  <si>
    <t>ETAPA 3</t>
  </si>
  <si>
    <t>ETAPA 4</t>
  </si>
  <si>
    <t>ETAPA 5</t>
  </si>
  <si>
    <t>____________________________
Eng. Pascoal Benvindo Dias
MVP - Gerente do Contrato</t>
  </si>
  <si>
    <t>ETAPA 6</t>
  </si>
  <si>
    <t>Medição acumulada BM01</t>
  </si>
  <si>
    <t>mês 1
set/22</t>
  </si>
  <si>
    <t>FORNECIMENTO BENEFICIAMENTO , PINTURAS DE PROTEÇÃO E ACABAMENTODAS ESTRUTURAS METÁLICAS DAS LAJES TÉCNICAS , PARA O O PRÉDIO DO TCE/RN, CONFORME PROJETO DA EBP</t>
  </si>
  <si>
    <t>DEMOLIÇÃO DE ARGAMASSAS E REVESTIMENTO CERÂMICO, DE FORMA MANUAL, SEM REAPROVEITAMENTO. AF 12/2017 COM CORTE COM MAQUITA</t>
  </si>
  <si>
    <t>FURAÇÃO E FIXAÇÃO DE BARRAS ROSCADAS</t>
  </si>
  <si>
    <t>FORMA PARA RECUPERAÇÃO DE CONCRETO COM CHAPAS PLASTIFICADAS, INCLUSIVE ESCORAMENTO.</t>
  </si>
  <si>
    <t>MICROCONCRETO FLÚIDO (AUTO ADENSÁVEL) C/ GROUT ATÉ 50% DE PÓ DE PEDRA (PEDRISCO BRITA 0) LANÇAMENTO E CURA</t>
  </si>
  <si>
    <t>M³</t>
  </si>
  <si>
    <t>ESCADA DE ACESSO AO 9° ANDAR_x0002_FORNECIMENTO, BENEFICIAMENTO, PINTURAS DE PROTEÇÃO E ACABAMENTO DAS ESTRUTURAS METÁLICAS 1 ESCADA TIPO MARINHEIRO PARA ACESSO A LAJE TÉCNICA CONFORME PROJETOS DA EBP</t>
  </si>
  <si>
    <t>TRATAMENTO DE JUNTA COM SELANTE À BASE DE SILICONE -JANELAS DAS FACHADAS</t>
  </si>
  <si>
    <t>ANDAIME SUSPENSO OU BALANCIM , TIPO PESADO (CARGA TOTAL DE 250 KG/m2) PLATAFORMA DE 1,50x 3,00m COM 04 CATRACAS(GUINCHOS) E CABO DE 45,00m (LOCAÇÃO)</t>
  </si>
  <si>
    <t>ADMINISTRAÇÃO LOCAL</t>
  </si>
  <si>
    <t>ADITIVO 02</t>
  </si>
  <si>
    <t>PROPOR. 3M</t>
  </si>
  <si>
    <t>1 de 2m</t>
  </si>
  <si>
    <t>1de 6m</t>
  </si>
  <si>
    <t>CHILLER</t>
  </si>
  <si>
    <t>1 de 1,5m</t>
  </si>
  <si>
    <t>1 de 6m</t>
  </si>
  <si>
    <t>2 de 1,5m</t>
  </si>
  <si>
    <t>LAJE TÉCNICA</t>
  </si>
  <si>
    <t>FORNECIMENTO E MONTAGEM DA ESTRUTURA DA LAJE TÉCNICA</t>
  </si>
  <si>
    <t>ETAPA1</t>
  </si>
  <si>
    <t>PAVIMENTO</t>
  </si>
  <si>
    <t>MEDIÇÃO</t>
  </si>
  <si>
    <t>BM01</t>
  </si>
  <si>
    <t>DEMOLIÇÃO</t>
  </si>
  <si>
    <t>13 POR ANDAR E POR LAJE</t>
  </si>
  <si>
    <t>SUB TOTAL</t>
  </si>
  <si>
    <t>BARRA ROSCADA</t>
  </si>
  <si>
    <t>17 POR ANDAR E POR LAJE</t>
  </si>
  <si>
    <t>1 de 4m +1 DE 1,5m</t>
  </si>
  <si>
    <t>ETAPA6</t>
  </si>
  <si>
    <t>FACHADAS PREVISTO</t>
  </si>
  <si>
    <t>EXECUTADO SET/22</t>
  </si>
  <si>
    <t>mês 2
out/22</t>
  </si>
  <si>
    <t>quantidade acumulada</t>
  </si>
  <si>
    <t>CRITÉRIO DE LEVANTAMENTO: MÊS DE EXECUÇÃO DE OBRA</t>
  </si>
  <si>
    <t>MESES</t>
  </si>
  <si>
    <t>SETEMBRO DE 22</t>
  </si>
  <si>
    <t>OUTUBRO DE 22</t>
  </si>
  <si>
    <t>Projeto alterado em Out2022 recalcular</t>
  </si>
  <si>
    <t>total Acumulado</t>
  </si>
  <si>
    <t>Forma</t>
  </si>
  <si>
    <t>GROUT</t>
  </si>
  <si>
    <t>mês 3
out/22</t>
  </si>
  <si>
    <t>MEMÓRIA DE CÁLCULO DO BOLETIM MENSAL DE MEDIÇÃO DOS SERVIÇOS - BM03 - ADITIVO 02</t>
  </si>
  <si>
    <t>PERÍODO DE REFERÊNCIA DA MEDIÇÃO ATUAL:  01 a 30 novembro 2022</t>
  </si>
  <si>
    <t>NOVEMBRO DE 22</t>
  </si>
  <si>
    <t>BOLETIM DE MEDIÇÃO BM03 - ADITIVO 02 - 01 a 30 NOVEMBRO 2022</t>
  </si>
  <si>
    <t>MÊS 15
NOV/22</t>
  </si>
</sst>
</file>

<file path=xl/styles.xml><?xml version="1.0" encoding="utf-8"?>
<styleSheet xmlns="http://schemas.openxmlformats.org/spreadsheetml/2006/main">
  <numFmts count="20">
    <numFmt numFmtId="5" formatCode="&quot;R$&quot;\ #,##0;\-&quot;R$&quot;\ #,##0"/>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quot;Cr$&quot;* #,##0.00_);_(&quot;Cr$&quot;* \(#,##0.00\);_(&quot;Cr$&quot;* &quot;-&quot;??_);_(@_)"/>
    <numFmt numFmtId="166" formatCode="&quot;Verdadeiro&quot;;&quot;Verdadeiro&quot;;&quot;Falso&quot;"/>
    <numFmt numFmtId="167" formatCode="_-&quot;$&quot;* #,##0_-;\-&quot;$&quot;* #,##0_-;_-&quot;$&quot;* &quot;-&quot;_-;_-@_-"/>
    <numFmt numFmtId="168" formatCode="_-&quot;$&quot;* #,##0.00_-;\-&quot;$&quot;* #,##0.00_-;_-&quot;$&quot;* &quot;-&quot;??_-;_-@_-"/>
    <numFmt numFmtId="169" formatCode="_([$€-2]* #,##0.00_);_([$€-2]* \(#,##0.00\);_([$€-2]* &quot;-&quot;??_)"/>
    <numFmt numFmtId="170" formatCode="[$-416]mmm\-yy;@"/>
    <numFmt numFmtId="171" formatCode="#\ ?/10"/>
    <numFmt numFmtId="172" formatCode="0.0000E+00"/>
    <numFmt numFmtId="173" formatCode="_(* #,##0.00_);_(* \(#,##0.00\);_(* &quot;-&quot;??_);_(@_)"/>
    <numFmt numFmtId="174" formatCode="#,##0.00&quot; &quot;;&quot;(&quot;#,##0.00&quot;)&quot;;&quot;-&quot;#&quot; &quot;;@&quot; &quot;"/>
    <numFmt numFmtId="175" formatCode="#,##0.00&quot; &quot;;#,##0.00&quot; &quot;;&quot;-&quot;#&quot; &quot;;@&quot; &quot;"/>
    <numFmt numFmtId="176" formatCode="0.0%"/>
    <numFmt numFmtId="177" formatCode="#,##0.000"/>
    <numFmt numFmtId="178" formatCode="_([$€]* #,##0.00_);_([$€]* \(#,##0.00\);_([$€]* &quot;-&quot;??_);_(@_)"/>
    <numFmt numFmtId="179" formatCode="0&quot;ª MEDIÇÃO PARCIAL&quot;"/>
  </numFmts>
  <fonts count="61">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b/>
      <sz val="10"/>
      <color indexed="8"/>
      <name val="Arial"/>
      <family val="2"/>
    </font>
    <font>
      <sz val="8"/>
      <name val="Arial"/>
      <family val="2"/>
    </font>
    <font>
      <sz val="10"/>
      <name val="Courier"/>
      <family val="3"/>
    </font>
    <font>
      <sz val="11"/>
      <color indexed="9"/>
      <name val="Calibri"/>
      <family val="2"/>
    </font>
    <font>
      <sz val="11"/>
      <color indexed="20"/>
      <name val="Calibri"/>
      <family val="2"/>
    </font>
    <font>
      <b/>
      <sz val="11"/>
      <color indexed="10"/>
      <name val="Calibri"/>
      <family val="2"/>
    </font>
    <font>
      <b/>
      <sz val="11"/>
      <color indexed="9"/>
      <name val="Calibri"/>
      <family val="2"/>
    </font>
    <font>
      <sz val="20"/>
      <name val="Letter Gothic (W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sz val="8"/>
      <name val="Times New Roman"/>
      <family val="1"/>
    </font>
    <font>
      <sz val="12"/>
      <name val="Arial"/>
      <family val="2"/>
    </font>
    <font>
      <b/>
      <sz val="11"/>
      <color indexed="63"/>
      <name val="Calibri"/>
      <family val="2"/>
    </font>
    <font>
      <b/>
      <sz val="8"/>
      <name val="Times New Roman"/>
      <family val="1"/>
    </font>
    <font>
      <sz val="10"/>
      <name val="MS Sans Serif"/>
      <family val="2"/>
    </font>
    <font>
      <b/>
      <sz val="18"/>
      <color indexed="62"/>
      <name val="Cambria"/>
      <family val="2"/>
    </font>
    <font>
      <b/>
      <u/>
      <sz val="10"/>
      <name val="Arial"/>
      <family val="2"/>
    </font>
    <font>
      <b/>
      <sz val="11"/>
      <name val="Arial Narrow"/>
      <family val="2"/>
    </font>
    <font>
      <sz val="11"/>
      <name val="Arial Narrow"/>
      <family val="2"/>
    </font>
    <font>
      <sz val="10"/>
      <name val="Arial Narrow"/>
      <family val="2"/>
    </font>
    <font>
      <b/>
      <sz val="10"/>
      <name val="Arial Narrow"/>
      <family val="2"/>
    </font>
    <font>
      <b/>
      <sz val="10"/>
      <color rgb="FF000000"/>
      <name val="Arial Narrow"/>
      <family val="2"/>
    </font>
    <font>
      <sz val="11"/>
      <name val="Arial"/>
      <family val="1"/>
    </font>
    <font>
      <sz val="10"/>
      <color rgb="FF000000"/>
      <name val="Arial Narrow"/>
      <family val="2"/>
    </font>
    <font>
      <sz val="10"/>
      <color rgb="FF000000"/>
      <name val="Arial2"/>
    </font>
    <font>
      <sz val="11"/>
      <color rgb="FF000000"/>
      <name val="Arial"/>
      <family val="2"/>
    </font>
    <font>
      <b/>
      <sz val="11"/>
      <color rgb="FF000000"/>
      <name val="Arial Narrow"/>
      <family val="2"/>
    </font>
    <font>
      <b/>
      <sz val="10"/>
      <name val="Calibri"/>
      <family val="1"/>
    </font>
    <font>
      <b/>
      <sz val="9"/>
      <color rgb="FF000000"/>
      <name val="Arial Narrow"/>
      <family val="2"/>
    </font>
    <font>
      <sz val="10"/>
      <color indexed="8"/>
      <name val="Arial"/>
      <family val="2"/>
    </font>
    <font>
      <sz val="9"/>
      <name val="Arial"/>
      <family val="2"/>
    </font>
    <font>
      <b/>
      <sz val="16"/>
      <name val="Arial"/>
      <family val="2"/>
    </font>
    <font>
      <b/>
      <sz val="12"/>
      <name val="Arial"/>
      <family val="2"/>
    </font>
    <font>
      <b/>
      <sz val="12"/>
      <color indexed="8"/>
      <name val="Arial"/>
      <family val="2"/>
    </font>
    <font>
      <sz val="12"/>
      <color indexed="8"/>
      <name val="Arial"/>
      <family val="2"/>
    </font>
    <font>
      <b/>
      <sz val="11"/>
      <color indexed="8"/>
      <name val="Arial"/>
      <family val="2"/>
    </font>
    <font>
      <b/>
      <sz val="11"/>
      <name val="Arial"/>
      <family val="2"/>
    </font>
    <font>
      <sz val="8"/>
      <color indexed="8"/>
      <name val="Arial"/>
      <family val="2"/>
    </font>
    <font>
      <sz val="9"/>
      <color indexed="8"/>
      <name val="Arial"/>
      <family val="2"/>
    </font>
    <font>
      <sz val="8"/>
      <name val="Calibri"/>
      <family val="2"/>
      <scheme val="minor"/>
    </font>
    <font>
      <b/>
      <sz val="11"/>
      <color theme="1"/>
      <name val="Calibri"/>
      <family val="2"/>
      <scheme val="minor"/>
    </font>
    <font>
      <sz val="11"/>
      <name val="Arial"/>
      <family val="2"/>
    </font>
    <font>
      <sz val="10"/>
      <color theme="1"/>
      <name val="Calibri"/>
      <family val="2"/>
      <scheme val="minor"/>
    </font>
    <font>
      <b/>
      <sz val="9"/>
      <color indexed="8"/>
      <name val="Arial"/>
      <family val="2"/>
    </font>
    <font>
      <sz val="11"/>
      <color indexed="8"/>
      <name val="Arial"/>
      <family val="2"/>
    </font>
    <font>
      <sz val="12"/>
      <color theme="1"/>
      <name val="Calibri"/>
      <family val="2"/>
      <scheme val="minor"/>
    </font>
    <font>
      <sz val="9"/>
      <color theme="1"/>
      <name val="Calibri"/>
      <family val="2"/>
      <scheme val="minor"/>
    </font>
    <font>
      <b/>
      <sz val="12"/>
      <name val="Arial Narrow"/>
      <family val="2"/>
    </font>
    <font>
      <sz val="10"/>
      <color rgb="FFFF0000"/>
      <name val="Arial"/>
      <family val="2"/>
    </font>
  </fonts>
  <fills count="28">
    <fill>
      <patternFill patternType="none"/>
    </fill>
    <fill>
      <patternFill patternType="gray125"/>
    </fill>
    <fill>
      <patternFill patternType="solid">
        <fgColor theme="0" tint="-0.1499984740745262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58"/>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FF"/>
      </patternFill>
    </fill>
    <fill>
      <patternFill patternType="solid">
        <fgColor rgb="FFD4D4D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right style="thin">
        <color indexed="64"/>
      </right>
      <top/>
      <bottom/>
      <diagonal/>
    </border>
    <border>
      <left/>
      <right/>
      <top style="thin">
        <color indexed="64"/>
      </top>
      <bottom/>
      <diagonal/>
    </border>
    <border>
      <left/>
      <right/>
      <top style="thin">
        <color indexed="64"/>
      </top>
      <bottom/>
      <diagonal/>
    </border>
    <border>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top style="thin">
        <color auto="1"/>
      </top>
      <bottom style="thin">
        <color auto="1"/>
      </bottom>
      <diagonal/>
    </border>
  </borders>
  <cellStyleXfs count="123">
    <xf numFmtId="0" fontId="0" fillId="0" borderId="0"/>
    <xf numFmtId="44" fontId="1"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4"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5" fillId="0" borderId="0" applyNumberFormat="0" applyFont="0" applyBorder="0" applyAlignment="0"/>
    <xf numFmtId="0" fontId="9" fillId="9" borderId="0" applyNumberFormat="0" applyBorder="0" applyAlignment="0" applyProtection="0"/>
    <xf numFmtId="0" fontId="10" fillId="17" borderId="1" applyNumberFormat="0" applyAlignment="0" applyProtection="0"/>
    <xf numFmtId="0" fontId="6" fillId="0" borderId="0"/>
    <xf numFmtId="0" fontId="11" fillId="18" borderId="2" applyNumberFormat="0" applyAlignment="0" applyProtection="0"/>
    <xf numFmtId="41"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3" fillId="0" borderId="0"/>
    <xf numFmtId="169" fontId="3"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7" fillId="0" borderId="0"/>
    <xf numFmtId="0" fontId="19" fillId="10" borderId="1" applyNumberFormat="0" applyAlignment="0" applyProtection="0"/>
    <xf numFmtId="0" fontId="20" fillId="0" borderId="6" applyNumberFormat="0" applyFill="0" applyAlignment="0" applyProtection="0"/>
    <xf numFmtId="0" fontId="3" fillId="0" borderId="0"/>
    <xf numFmtId="164" fontId="4"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5"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10" borderId="0" applyNumberFormat="0" applyBorder="0" applyAlignment="0" applyProtection="0"/>
    <xf numFmtId="0" fontId="1" fillId="0" borderId="0"/>
    <xf numFmtId="0" fontId="3" fillId="0" borderId="0"/>
    <xf numFmtId="0" fontId="1" fillId="0" borderId="0"/>
    <xf numFmtId="0" fontId="3" fillId="0" borderId="0"/>
    <xf numFmtId="0" fontId="3" fillId="0" borderId="0" applyProtection="0"/>
    <xf numFmtId="0" fontId="3" fillId="0" borderId="0"/>
    <xf numFmtId="0" fontId="7" fillId="0" borderId="0"/>
    <xf numFmtId="0" fontId="3" fillId="0" borderId="0"/>
    <xf numFmtId="0" fontId="22" fillId="0" borderId="0"/>
    <xf numFmtId="0" fontId="4" fillId="0" borderId="0"/>
    <xf numFmtId="0" fontId="7" fillId="0" borderId="0"/>
    <xf numFmtId="0" fontId="3" fillId="0" borderId="0"/>
    <xf numFmtId="0" fontId="1"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23" fillId="0" borderId="0"/>
    <xf numFmtId="0" fontId="3" fillId="5" borderId="7" applyNumberFormat="0" applyFont="0" applyAlignment="0" applyProtection="0"/>
    <xf numFmtId="0" fontId="24" fillId="17" borderId="8" applyNumberFormat="0" applyAlignment="0" applyProtection="0"/>
    <xf numFmtId="0" fontId="25" fillId="0" borderId="9" applyNumberFormat="0" applyFont="0" applyBorder="0" applyAlignment="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ill="0" applyBorder="0" applyAlignment="0" applyProtection="0"/>
    <xf numFmtId="0" fontId="3" fillId="19" borderId="0"/>
    <xf numFmtId="0" fontId="27" fillId="0" borderId="0" applyNumberFormat="0" applyFill="0" applyBorder="0" applyAlignment="0" applyProtection="0"/>
    <xf numFmtId="0" fontId="28" fillId="0" borderId="0"/>
    <xf numFmtId="0" fontId="2" fillId="20" borderId="0">
      <alignment horizontal="left" indent="1"/>
    </xf>
    <xf numFmtId="43" fontId="4"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0" fillId="0" borderId="0" applyNumberFormat="0" applyFill="0" applyBorder="0" applyAlignment="0" applyProtection="0"/>
    <xf numFmtId="164" fontId="4" fillId="0" borderId="0" applyFont="0" applyFill="0" applyBorder="0" applyAlignment="0" applyProtection="0"/>
    <xf numFmtId="173" fontId="3" fillId="0" borderId="0" applyFont="0" applyFill="0" applyBorder="0" applyAlignment="0" applyProtection="0"/>
    <xf numFmtId="0" fontId="34" fillId="0" borderId="0"/>
    <xf numFmtId="174" fontId="37" fillId="0" borderId="0" applyFont="0" applyBorder="0" applyProtection="0"/>
    <xf numFmtId="174" fontId="37" fillId="0" borderId="0" applyFont="0" applyBorder="0" applyProtection="0"/>
    <xf numFmtId="0" fontId="36" fillId="0" borderId="0" applyNumberFormat="0" applyBorder="0" applyProtection="0"/>
    <xf numFmtId="175" fontId="37" fillId="0" borderId="0" applyFont="0" applyBorder="0" applyProtection="0"/>
    <xf numFmtId="43" fontId="1" fillId="0" borderId="0" applyFont="0" applyFill="0" applyBorder="0" applyAlignment="0" applyProtection="0"/>
    <xf numFmtId="9" fontId="1" fillId="0" borderId="0" applyFont="0" applyFill="0" applyBorder="0" applyAlignment="0" applyProtection="0"/>
    <xf numFmtId="178" fontId="42"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29">
    <xf numFmtId="0" fontId="0" fillId="0" borderId="0" xfId="0"/>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left" vertical="center"/>
    </xf>
    <xf numFmtId="2" fontId="30" fillId="0" borderId="0" xfId="0" applyNumberFormat="1" applyFont="1" applyAlignment="1">
      <alignment horizontal="center" vertical="center"/>
    </xf>
    <xf numFmtId="44" fontId="30" fillId="0" borderId="0" xfId="1" applyFont="1" applyAlignment="1">
      <alignment horizontal="center" vertical="center"/>
    </xf>
    <xf numFmtId="10" fontId="30" fillId="0" borderId="0" xfId="1" applyNumberFormat="1" applyFont="1" applyAlignment="1">
      <alignment horizontal="center" vertical="center"/>
    </xf>
    <xf numFmtId="43" fontId="30" fillId="0" borderId="0" xfId="116" applyFont="1" applyAlignment="1">
      <alignment vertical="center"/>
    </xf>
    <xf numFmtId="0" fontId="29" fillId="0" borderId="12" xfId="0" applyFont="1" applyBorder="1" applyAlignment="1">
      <alignment vertical="center"/>
    </xf>
    <xf numFmtId="177" fontId="41" fillId="24" borderId="0" xfId="119" applyNumberFormat="1" applyFont="1" applyFill="1" applyBorder="1" applyAlignment="1">
      <alignment horizontal="center" vertical="center"/>
    </xf>
    <xf numFmtId="177" fontId="46" fillId="24" borderId="0" xfId="0" applyNumberFormat="1" applyFont="1" applyFill="1" applyAlignment="1">
      <alignment vertical="center"/>
    </xf>
    <xf numFmtId="4" fontId="45" fillId="24" borderId="0" xfId="121" applyNumberFormat="1" applyFont="1" applyFill="1" applyBorder="1" applyAlignment="1">
      <alignment horizontal="center" vertical="center"/>
    </xf>
    <xf numFmtId="177" fontId="46" fillId="24" borderId="14" xfId="0" applyNumberFormat="1" applyFont="1" applyFill="1" applyBorder="1" applyAlignment="1">
      <alignment vertical="center"/>
    </xf>
    <xf numFmtId="177" fontId="46" fillId="24" borderId="14" xfId="0" applyNumberFormat="1" applyFont="1" applyFill="1" applyBorder="1" applyAlignment="1">
      <alignment horizontal="center" vertical="center"/>
    </xf>
    <xf numFmtId="177" fontId="46" fillId="24" borderId="14" xfId="122" applyNumberFormat="1" applyFont="1" applyFill="1" applyBorder="1" applyAlignment="1">
      <alignment horizontal="center" vertical="center"/>
    </xf>
    <xf numFmtId="177" fontId="46" fillId="24" borderId="14" xfId="120" applyNumberFormat="1" applyFont="1" applyFill="1" applyBorder="1" applyAlignment="1">
      <alignment horizontal="center" vertical="center"/>
    </xf>
    <xf numFmtId="177" fontId="46" fillId="24" borderId="13" xfId="0" applyNumberFormat="1" applyFont="1" applyFill="1" applyBorder="1" applyAlignment="1">
      <alignment vertical="center"/>
    </xf>
    <xf numFmtId="177" fontId="41" fillId="24" borderId="12" xfId="0" applyNumberFormat="1" applyFont="1" applyFill="1" applyBorder="1" applyAlignment="1">
      <alignment vertical="center"/>
    </xf>
    <xf numFmtId="177" fontId="41" fillId="24" borderId="0" xfId="0" applyNumberFormat="1" applyFont="1" applyFill="1" applyBorder="1" applyAlignment="1">
      <alignment vertical="center"/>
    </xf>
    <xf numFmtId="177" fontId="41" fillId="24" borderId="15" xfId="0" applyNumberFormat="1" applyFont="1" applyFill="1" applyBorder="1" applyAlignment="1">
      <alignment horizontal="center" vertical="center"/>
    </xf>
    <xf numFmtId="177" fontId="46" fillId="24" borderId="12" xfId="0" applyNumberFormat="1" applyFont="1" applyFill="1" applyBorder="1" applyAlignment="1">
      <alignment vertical="center"/>
    </xf>
    <xf numFmtId="177" fontId="46" fillId="24" borderId="0" xfId="120" applyNumberFormat="1" applyFont="1" applyFill="1" applyBorder="1" applyAlignment="1">
      <alignment horizontal="center" vertical="center"/>
    </xf>
    <xf numFmtId="177" fontId="46" fillId="24" borderId="15" xfId="0" applyNumberFormat="1" applyFont="1" applyFill="1" applyBorder="1" applyAlignment="1">
      <alignment horizontal="center" vertical="center"/>
    </xf>
    <xf numFmtId="177" fontId="23" fillId="24" borderId="12" xfId="0" applyNumberFormat="1" applyFont="1" applyFill="1" applyBorder="1" applyAlignment="1">
      <alignment horizontal="left" vertical="center" wrapText="1"/>
    </xf>
    <xf numFmtId="177" fontId="41" fillId="24" borderId="15" xfId="0" applyNumberFormat="1" applyFont="1" applyFill="1" applyBorder="1" applyAlignment="1">
      <alignment vertical="center"/>
    </xf>
    <xf numFmtId="177" fontId="44" fillId="24" borderId="12" xfId="0" applyNumberFormat="1" applyFont="1" applyFill="1" applyBorder="1" applyAlignment="1">
      <alignment horizontal="left" vertical="center" wrapText="1"/>
    </xf>
    <xf numFmtId="177" fontId="45" fillId="24" borderId="15" xfId="0" quotePrefix="1" applyNumberFormat="1" applyFont="1" applyFill="1" applyBorder="1" applyAlignment="1">
      <alignment horizontal="center" vertical="center"/>
    </xf>
    <xf numFmtId="177" fontId="46" fillId="24" borderId="10" xfId="0" applyNumberFormat="1" applyFont="1" applyFill="1" applyBorder="1" applyAlignment="1">
      <alignment vertical="center"/>
    </xf>
    <xf numFmtId="177" fontId="46" fillId="24" borderId="13" xfId="0" applyNumberFormat="1" applyFont="1" applyFill="1" applyBorder="1" applyAlignment="1">
      <alignment horizontal="center" vertical="center"/>
    </xf>
    <xf numFmtId="177" fontId="46" fillId="24" borderId="13" xfId="120" applyNumberFormat="1" applyFont="1" applyFill="1" applyBorder="1" applyAlignment="1">
      <alignment horizontal="center" vertical="center"/>
    </xf>
    <xf numFmtId="177" fontId="45" fillId="24" borderId="13" xfId="0" applyNumberFormat="1" applyFont="1" applyFill="1" applyBorder="1" applyAlignment="1">
      <alignment horizontal="center" vertical="center"/>
    </xf>
    <xf numFmtId="177" fontId="46" fillId="24" borderId="11" xfId="0" applyNumberFormat="1" applyFont="1" applyFill="1" applyBorder="1" applyAlignment="1">
      <alignment horizontal="center" vertical="center"/>
    </xf>
    <xf numFmtId="0" fontId="0" fillId="0" borderId="12" xfId="0" applyBorder="1"/>
    <xf numFmtId="177" fontId="46" fillId="24" borderId="16" xfId="0" applyNumberFormat="1" applyFont="1" applyFill="1" applyBorder="1" applyAlignment="1">
      <alignment vertical="center"/>
    </xf>
    <xf numFmtId="177" fontId="46" fillId="24" borderId="16" xfId="0" applyNumberFormat="1" applyFont="1" applyFill="1" applyBorder="1" applyAlignment="1">
      <alignment horizontal="center" vertical="center"/>
    </xf>
    <xf numFmtId="177" fontId="46" fillId="24" borderId="16" xfId="122" applyNumberFormat="1" applyFont="1" applyFill="1" applyBorder="1" applyAlignment="1">
      <alignment horizontal="center" vertical="center"/>
    </xf>
    <xf numFmtId="177" fontId="46" fillId="24" borderId="16" xfId="120" applyNumberFormat="1" applyFont="1" applyFill="1" applyBorder="1" applyAlignment="1">
      <alignment horizontal="center" vertical="center"/>
    </xf>
    <xf numFmtId="0" fontId="32" fillId="0" borderId="12" xfId="0" applyFont="1" applyBorder="1" applyAlignment="1">
      <alignment horizontal="center" vertical="center" wrapText="1"/>
    </xf>
    <xf numFmtId="44" fontId="33" fillId="2" borderId="19" xfId="1" applyFont="1" applyFill="1" applyBorder="1" applyAlignment="1">
      <alignment horizontal="center" vertical="center" wrapText="1"/>
    </xf>
    <xf numFmtId="44" fontId="35" fillId="22" borderId="19" xfId="1" applyFont="1" applyFill="1" applyBorder="1" applyAlignment="1">
      <alignment horizontal="center" vertical="center" wrapText="1"/>
    </xf>
    <xf numFmtId="43" fontId="31" fillId="0" borderId="19" xfId="116" applyFont="1" applyBorder="1" applyAlignment="1">
      <alignment vertical="center"/>
    </xf>
    <xf numFmtId="44" fontId="33" fillId="2" borderId="19" xfId="1" applyFont="1" applyFill="1" applyBorder="1" applyAlignment="1">
      <alignment horizontal="right" vertical="center" wrapText="1"/>
    </xf>
    <xf numFmtId="43" fontId="35" fillId="22" borderId="19" xfId="116" applyFont="1" applyFill="1" applyBorder="1" applyAlignment="1">
      <alignment horizontal="center" vertical="center" wrapText="1"/>
    </xf>
    <xf numFmtId="0" fontId="29" fillId="0" borderId="21" xfId="0" applyFont="1" applyBorder="1" applyAlignment="1">
      <alignment vertical="center"/>
    </xf>
    <xf numFmtId="0" fontId="30" fillId="0" borderId="20" xfId="0" applyFont="1" applyBorder="1" applyAlignment="1">
      <alignment vertical="center"/>
    </xf>
    <xf numFmtId="0" fontId="40" fillId="21" borderId="19" xfId="0" applyNumberFormat="1" applyFont="1" applyFill="1" applyBorder="1" applyAlignment="1">
      <alignment horizontal="center" vertical="center" wrapText="1"/>
    </xf>
    <xf numFmtId="0" fontId="33" fillId="23" borderId="19" xfId="0" applyFont="1" applyFill="1" applyBorder="1" applyAlignment="1">
      <alignment horizontal="center" vertical="center" wrapText="1"/>
    </xf>
    <xf numFmtId="0" fontId="33" fillId="23" borderId="19" xfId="0" applyFont="1" applyFill="1" applyBorder="1" applyAlignment="1">
      <alignment horizontal="left" vertical="center" wrapText="1"/>
    </xf>
    <xf numFmtId="2" fontId="33" fillId="23" borderId="19" xfId="0" applyNumberFormat="1" applyFont="1" applyFill="1" applyBorder="1" applyAlignment="1">
      <alignment horizontal="center" vertical="center" wrapText="1"/>
    </xf>
    <xf numFmtId="44" fontId="33" fillId="23" borderId="19" xfId="1" applyFont="1" applyFill="1" applyBorder="1" applyAlignment="1">
      <alignment horizontal="center" vertical="center" wrapText="1"/>
    </xf>
    <xf numFmtId="10" fontId="32" fillId="2" borderId="19" xfId="1" applyNumberFormat="1" applyFont="1" applyFill="1" applyBorder="1" applyAlignment="1">
      <alignment horizontal="center" vertical="center" wrapText="1"/>
    </xf>
    <xf numFmtId="176" fontId="31" fillId="2" borderId="19" xfId="117" applyNumberFormat="1" applyFont="1" applyFill="1" applyBorder="1" applyAlignment="1">
      <alignment vertical="center"/>
    </xf>
    <xf numFmtId="0" fontId="35" fillId="22" borderId="19" xfId="0" applyFont="1" applyFill="1" applyBorder="1" applyAlignment="1">
      <alignment horizontal="center" vertical="center" wrapText="1"/>
    </xf>
    <xf numFmtId="2" fontId="35" fillId="22" borderId="19" xfId="0" applyNumberFormat="1" applyFont="1" applyFill="1" applyBorder="1" applyAlignment="1">
      <alignment horizontal="center" vertical="center" wrapText="1"/>
    </xf>
    <xf numFmtId="10" fontId="31" fillId="2" borderId="19" xfId="0" applyNumberFormat="1" applyFont="1" applyFill="1" applyBorder="1" applyAlignment="1">
      <alignment horizontal="center" vertical="center"/>
    </xf>
    <xf numFmtId="43" fontId="31" fillId="0" borderId="19" xfId="116" applyFont="1" applyFill="1" applyBorder="1" applyAlignment="1">
      <alignment horizontal="center" vertical="center" wrapText="1"/>
    </xf>
    <xf numFmtId="177" fontId="46" fillId="24" borderId="20" xfId="0" applyNumberFormat="1" applyFont="1" applyFill="1" applyBorder="1" applyAlignment="1">
      <alignment horizontal="center" vertical="center"/>
    </xf>
    <xf numFmtId="177" fontId="44" fillId="24" borderId="19" xfId="0" applyNumberFormat="1" applyFont="1" applyFill="1" applyBorder="1" applyAlignment="1">
      <alignment horizontal="center" vertical="center" wrapText="1"/>
    </xf>
    <xf numFmtId="177" fontId="44" fillId="24" borderId="19" xfId="121" applyNumberFormat="1" applyFont="1" applyFill="1" applyBorder="1" applyAlignment="1">
      <alignment horizontal="center" vertical="center" wrapText="1"/>
    </xf>
    <xf numFmtId="177" fontId="23" fillId="24" borderId="19" xfId="0" applyNumberFormat="1" applyFont="1" applyFill="1" applyBorder="1" applyAlignment="1">
      <alignment horizontal="center" vertical="center" wrapText="1"/>
    </xf>
    <xf numFmtId="4" fontId="46" fillId="24" borderId="19" xfId="121" applyNumberFormat="1" applyFont="1" applyFill="1" applyBorder="1" applyAlignment="1">
      <alignment horizontal="center" vertical="center" wrapText="1"/>
    </xf>
    <xf numFmtId="4" fontId="23" fillId="24" borderId="19" xfId="0" applyNumberFormat="1" applyFont="1" applyFill="1" applyBorder="1" applyAlignment="1">
      <alignment horizontal="center" vertical="center" wrapText="1"/>
    </xf>
    <xf numFmtId="4" fontId="23" fillId="24" borderId="19" xfId="121" applyNumberFormat="1" applyFont="1" applyFill="1" applyBorder="1" applyAlignment="1">
      <alignment horizontal="center" vertical="center" wrapText="1"/>
    </xf>
    <xf numFmtId="177" fontId="44" fillId="24" borderId="25" xfId="0" applyNumberFormat="1" applyFont="1" applyFill="1" applyBorder="1" applyAlignment="1">
      <alignment horizontal="center" vertical="center" wrapText="1"/>
    </xf>
    <xf numFmtId="177" fontId="44" fillId="24" borderId="18" xfId="0" applyNumberFormat="1" applyFont="1" applyFill="1" applyBorder="1" applyAlignment="1">
      <alignment horizontal="center" vertical="center" wrapText="1"/>
    </xf>
    <xf numFmtId="177" fontId="44" fillId="24" borderId="19" xfId="0" applyNumberFormat="1" applyFont="1" applyFill="1" applyBorder="1" applyAlignment="1">
      <alignment horizontal="left" vertical="center" wrapText="1"/>
    </xf>
    <xf numFmtId="4" fontId="44" fillId="24" borderId="19" xfId="0" applyNumberFormat="1" applyFont="1" applyFill="1" applyBorder="1" applyAlignment="1">
      <alignment horizontal="center" vertical="center" wrapText="1"/>
    </xf>
    <xf numFmtId="0" fontId="0" fillId="0" borderId="0" xfId="0" applyBorder="1"/>
    <xf numFmtId="177" fontId="45" fillId="24" borderId="21" xfId="0" applyNumberFormat="1" applyFont="1" applyFill="1" applyBorder="1" applyAlignment="1">
      <alignment vertical="center"/>
    </xf>
    <xf numFmtId="0" fontId="52" fillId="0" borderId="19" xfId="0" applyFont="1" applyBorder="1" applyAlignment="1">
      <alignment horizontal="center" vertical="center"/>
    </xf>
    <xf numFmtId="0" fontId="0" fillId="0" borderId="19" xfId="0" applyBorder="1"/>
    <xf numFmtId="0" fontId="0" fillId="0" borderId="19" xfId="0" applyBorder="1" applyAlignment="1">
      <alignment horizontal="center" vertical="center"/>
    </xf>
    <xf numFmtId="43" fontId="0" fillId="0" borderId="19" xfId="116" applyFont="1" applyBorder="1" applyAlignment="1">
      <alignment horizontal="center" vertical="center"/>
    </xf>
    <xf numFmtId="2" fontId="31" fillId="22" borderId="19" xfId="0" applyNumberFormat="1" applyFont="1" applyFill="1" applyBorder="1" applyAlignment="1">
      <alignment horizontal="center" vertical="center" wrapText="1"/>
    </xf>
    <xf numFmtId="176" fontId="32" fillId="2" borderId="19" xfId="117" applyNumberFormat="1" applyFont="1" applyFill="1" applyBorder="1" applyAlignment="1">
      <alignment vertical="center"/>
    </xf>
    <xf numFmtId="43" fontId="0" fillId="0" borderId="19" xfId="0" applyNumberFormat="1" applyBorder="1"/>
    <xf numFmtId="177" fontId="46" fillId="24" borderId="14" xfId="0" applyNumberFormat="1" applyFont="1" applyFill="1" applyBorder="1" applyAlignment="1">
      <alignment horizontal="center" vertical="center"/>
    </xf>
    <xf numFmtId="43" fontId="31" fillId="2" borderId="19" xfId="116" applyFont="1" applyFill="1" applyBorder="1" applyAlignment="1">
      <alignment vertical="center"/>
    </xf>
    <xf numFmtId="177" fontId="41" fillId="24" borderId="19" xfId="0" applyNumberFormat="1" applyFont="1" applyFill="1" applyBorder="1" applyAlignment="1">
      <alignment horizontal="center" vertical="center"/>
    </xf>
    <xf numFmtId="177" fontId="46" fillId="24" borderId="14" xfId="0" applyNumberFormat="1" applyFont="1" applyFill="1" applyBorder="1" applyAlignment="1">
      <alignment horizontal="center" vertical="center"/>
    </xf>
    <xf numFmtId="0" fontId="54" fillId="0" borderId="0" xfId="0" applyFont="1"/>
    <xf numFmtId="0" fontId="54" fillId="0" borderId="19" xfId="0" applyFont="1" applyBorder="1"/>
    <xf numFmtId="44" fontId="30" fillId="0" borderId="0" xfId="1" applyFont="1" applyAlignment="1">
      <alignment vertical="center"/>
    </xf>
    <xf numFmtId="10" fontId="30" fillId="0" borderId="0" xfId="117" applyNumberFormat="1" applyFont="1" applyAlignment="1">
      <alignment vertical="center"/>
    </xf>
    <xf numFmtId="177" fontId="53" fillId="24" borderId="19" xfId="0" applyNumberFormat="1" applyFont="1" applyFill="1" applyBorder="1" applyAlignment="1">
      <alignment horizontal="left" vertical="center" wrapText="1"/>
    </xf>
    <xf numFmtId="177" fontId="45" fillId="24" borderId="0" xfId="0" quotePrefix="1" applyNumberFormat="1" applyFont="1" applyFill="1" applyAlignment="1">
      <alignment horizontal="center" vertical="center"/>
    </xf>
    <xf numFmtId="43" fontId="33" fillId="21" borderId="19" xfId="116" applyFont="1" applyFill="1" applyBorder="1" applyAlignment="1">
      <alignment horizontal="center" vertical="center" wrapText="1"/>
    </xf>
    <xf numFmtId="177" fontId="46" fillId="24" borderId="12" xfId="0" applyNumberFormat="1" applyFont="1" applyFill="1" applyBorder="1" applyAlignment="1">
      <alignment horizontal="left" vertical="center" wrapText="1"/>
    </xf>
    <xf numFmtId="177" fontId="46" fillId="24" borderId="13" xfId="0" applyNumberFormat="1" applyFont="1" applyFill="1" applyBorder="1" applyAlignment="1">
      <alignment horizontal="center" vertical="center"/>
    </xf>
    <xf numFmtId="4" fontId="43" fillId="25" borderId="21" xfId="118" applyNumberFormat="1" applyFont="1" applyFill="1" applyBorder="1" applyAlignment="1" applyProtection="1">
      <alignment horizontal="center" vertical="center"/>
      <protection locked="0"/>
    </xf>
    <xf numFmtId="4" fontId="43" fillId="25" borderId="16" xfId="118" applyNumberFormat="1" applyFont="1" applyFill="1" applyBorder="1" applyAlignment="1" applyProtection="1">
      <alignment horizontal="center" vertical="center"/>
      <protection locked="0"/>
    </xf>
    <xf numFmtId="4" fontId="43" fillId="25" borderId="20" xfId="118" applyNumberFormat="1" applyFont="1" applyFill="1" applyBorder="1" applyAlignment="1" applyProtection="1">
      <alignment horizontal="center" vertical="center"/>
      <protection locked="0"/>
    </xf>
    <xf numFmtId="177" fontId="41" fillId="24" borderId="0" xfId="0" applyNumberFormat="1" applyFont="1" applyFill="1" applyAlignment="1">
      <alignment vertical="center"/>
    </xf>
    <xf numFmtId="177" fontId="41" fillId="24" borderId="0" xfId="0" applyNumberFormat="1" applyFont="1" applyFill="1" applyAlignment="1">
      <alignment horizontal="center" vertical="center"/>
    </xf>
    <xf numFmtId="3" fontId="46" fillId="21" borderId="25" xfId="0" quotePrefix="1" applyNumberFormat="1" applyFont="1" applyFill="1" applyBorder="1" applyAlignment="1">
      <alignment horizontal="left" vertical="center"/>
    </xf>
    <xf numFmtId="3" fontId="23" fillId="21" borderId="25" xfId="0" quotePrefix="1" applyNumberFormat="1" applyFont="1" applyFill="1" applyBorder="1" applyAlignment="1">
      <alignment horizontal="left" vertical="center"/>
    </xf>
    <xf numFmtId="177" fontId="46" fillId="21" borderId="25" xfId="0" quotePrefix="1" applyNumberFormat="1" applyFont="1" applyFill="1" applyBorder="1" applyAlignment="1">
      <alignment horizontal="left" vertical="center"/>
    </xf>
    <xf numFmtId="177" fontId="46" fillId="21" borderId="18" xfId="0" applyNumberFormat="1" applyFont="1" applyFill="1" applyBorder="1" applyAlignment="1">
      <alignment horizontal="center" vertical="center"/>
    </xf>
    <xf numFmtId="177" fontId="46" fillId="24" borderId="0" xfId="0" applyNumberFormat="1" applyFont="1" applyFill="1" applyAlignment="1">
      <alignment horizontal="center" vertical="center"/>
    </xf>
    <xf numFmtId="4" fontId="45" fillId="24" borderId="19" xfId="121" applyNumberFormat="1" applyFont="1" applyFill="1" applyBorder="1" applyAlignment="1">
      <alignment horizontal="center" vertical="center"/>
    </xf>
    <xf numFmtId="177" fontId="44" fillId="24" borderId="0" xfId="0" applyNumberFormat="1" applyFont="1" applyFill="1" applyAlignment="1">
      <alignment horizontal="center" vertical="center" wrapText="1"/>
    </xf>
    <xf numFmtId="177" fontId="45" fillId="24" borderId="0" xfId="0" applyNumberFormat="1" applyFont="1" applyFill="1" applyAlignment="1">
      <alignment horizontal="center" vertical="center"/>
    </xf>
    <xf numFmtId="4" fontId="49" fillId="21" borderId="24" xfId="0" applyNumberFormat="1" applyFont="1" applyFill="1" applyBorder="1" applyAlignment="1">
      <alignment horizontal="center" vertical="center"/>
    </xf>
    <xf numFmtId="177" fontId="53" fillId="24" borderId="19" xfId="0" applyNumberFormat="1" applyFont="1" applyFill="1" applyBorder="1" applyAlignment="1">
      <alignment horizontal="center" vertical="center" wrapText="1"/>
    </xf>
    <xf numFmtId="49" fontId="23" fillId="24" borderId="19" xfId="0" applyNumberFormat="1" applyFont="1" applyFill="1" applyBorder="1" applyAlignment="1">
      <alignment horizontal="center" vertical="center" wrapText="1"/>
    </xf>
    <xf numFmtId="177" fontId="50" fillId="24" borderId="0" xfId="0" applyNumberFormat="1" applyFont="1" applyFill="1" applyAlignment="1">
      <alignment vertical="center"/>
    </xf>
    <xf numFmtId="49" fontId="41" fillId="24" borderId="0" xfId="0" applyNumberFormat="1" applyFont="1" applyFill="1" applyAlignment="1">
      <alignment vertical="center"/>
    </xf>
    <xf numFmtId="177" fontId="5" fillId="24" borderId="12" xfId="0" applyNumberFormat="1" applyFont="1" applyFill="1" applyBorder="1" applyAlignment="1">
      <alignment vertical="center"/>
    </xf>
    <xf numFmtId="177" fontId="55" fillId="24" borderId="12" xfId="0" applyNumberFormat="1" applyFont="1" applyFill="1" applyBorder="1" applyAlignment="1">
      <alignment vertical="center"/>
    </xf>
    <xf numFmtId="49" fontId="41" fillId="24" borderId="15" xfId="0" applyNumberFormat="1" applyFont="1" applyFill="1" applyBorder="1" applyAlignment="1">
      <alignment vertical="center"/>
    </xf>
    <xf numFmtId="177" fontId="45" fillId="24" borderId="0" xfId="0" quotePrefix="1" applyNumberFormat="1" applyFont="1" applyFill="1" applyAlignment="1">
      <alignment horizontal="center" vertical="center"/>
    </xf>
    <xf numFmtId="0" fontId="0" fillId="0" borderId="19" xfId="0" applyBorder="1" applyAlignment="1">
      <alignment horizontal="left" vertical="center"/>
    </xf>
    <xf numFmtId="17" fontId="54" fillId="0" borderId="19" xfId="0" applyNumberFormat="1" applyFont="1" applyBorder="1"/>
    <xf numFmtId="177" fontId="45" fillId="24" borderId="0" xfId="0" quotePrefix="1" applyNumberFormat="1" applyFont="1" applyFill="1" applyAlignment="1">
      <alignment horizontal="center" vertical="center"/>
    </xf>
    <xf numFmtId="0" fontId="0" fillId="0" borderId="22" xfId="0" applyBorder="1" applyAlignment="1">
      <alignment horizontal="center" vertical="center"/>
    </xf>
    <xf numFmtId="0" fontId="0" fillId="0" borderId="19" xfId="0" applyFill="1" applyBorder="1" applyAlignment="1">
      <alignment horizontal="center" vertical="center"/>
    </xf>
    <xf numFmtId="177" fontId="53" fillId="24" borderId="19" xfId="0" applyNumberFormat="1" applyFont="1" applyFill="1" applyBorder="1" applyAlignment="1">
      <alignment horizontal="left" vertical="center" wrapText="1"/>
    </xf>
    <xf numFmtId="0" fontId="0" fillId="0" borderId="22" xfId="0" applyFill="1" applyBorder="1" applyAlignment="1">
      <alignment horizontal="center" vertical="center"/>
    </xf>
    <xf numFmtId="43" fontId="0" fillId="0" borderId="19" xfId="116" applyFont="1" applyBorder="1"/>
    <xf numFmtId="177" fontId="46" fillId="24" borderId="0" xfId="0" applyNumberFormat="1" applyFont="1" applyFill="1" applyAlignment="1">
      <alignment horizontal="center" vertical="center"/>
    </xf>
    <xf numFmtId="177" fontId="46" fillId="24" borderId="13" xfId="0" applyNumberFormat="1" applyFont="1" applyFill="1" applyBorder="1" applyAlignment="1">
      <alignment horizontal="center" vertical="center"/>
    </xf>
    <xf numFmtId="177" fontId="46" fillId="24" borderId="12" xfId="0" applyNumberFormat="1" applyFont="1" applyFill="1" applyBorder="1" applyAlignment="1">
      <alignment horizontal="left" vertical="center" wrapText="1"/>
    </xf>
    <xf numFmtId="177" fontId="53" fillId="24" borderId="19" xfId="0" applyNumberFormat="1" applyFont="1" applyFill="1" applyBorder="1" applyAlignment="1">
      <alignment horizontal="left" vertical="center" wrapText="1"/>
    </xf>
    <xf numFmtId="17" fontId="0" fillId="0" borderId="19" xfId="0" applyNumberFormat="1" applyBorder="1" applyAlignment="1">
      <alignment horizontal="center" vertical="center"/>
    </xf>
    <xf numFmtId="0" fontId="0" fillId="0" borderId="19" xfId="0" applyBorder="1" applyAlignment="1">
      <alignment vertical="center" wrapText="1"/>
    </xf>
    <xf numFmtId="177" fontId="53" fillId="24" borderId="19" xfId="0" applyNumberFormat="1" applyFont="1" applyFill="1" applyBorder="1" applyAlignment="1">
      <alignment vertical="center" wrapText="1"/>
    </xf>
    <xf numFmtId="0" fontId="0" fillId="0" borderId="25" xfId="0" applyBorder="1" applyAlignment="1">
      <alignment vertical="center"/>
    </xf>
    <xf numFmtId="0" fontId="0" fillId="0" borderId="24" xfId="0" applyBorder="1" applyAlignment="1">
      <alignment vertical="center"/>
    </xf>
    <xf numFmtId="2" fontId="0" fillId="0" borderId="19" xfId="0" applyNumberFormat="1" applyBorder="1" applyAlignment="1">
      <alignment horizontal="center" vertical="center"/>
    </xf>
    <xf numFmtId="43" fontId="0" fillId="0" borderId="22" xfId="116" applyFont="1" applyBorder="1" applyAlignment="1">
      <alignment horizontal="center" vertical="center"/>
    </xf>
    <xf numFmtId="177" fontId="41" fillId="24" borderId="19" xfId="0" applyNumberFormat="1" applyFont="1" applyFill="1" applyBorder="1" applyAlignment="1">
      <alignment vertical="center"/>
    </xf>
    <xf numFmtId="170" fontId="41" fillId="24" borderId="0" xfId="0" applyNumberFormat="1" applyFont="1" applyFill="1" applyAlignment="1">
      <alignment vertical="center"/>
    </xf>
    <xf numFmtId="170" fontId="44" fillId="24" borderId="0" xfId="0" applyNumberFormat="1" applyFont="1" applyFill="1" applyAlignment="1">
      <alignment horizontal="center" vertical="center" wrapText="1"/>
    </xf>
    <xf numFmtId="170" fontId="41" fillId="24" borderId="19" xfId="0" applyNumberFormat="1" applyFont="1" applyFill="1" applyBorder="1" applyAlignment="1">
      <alignment vertical="center"/>
    </xf>
    <xf numFmtId="0" fontId="54" fillId="0" borderId="19" xfId="0" applyFont="1" applyBorder="1" applyAlignment="1">
      <alignment horizontal="center" vertical="center"/>
    </xf>
    <xf numFmtId="0" fontId="58" fillId="0" borderId="19" xfId="0" applyFont="1" applyBorder="1"/>
    <xf numFmtId="43" fontId="0" fillId="0" borderId="19" xfId="0" applyNumberFormat="1" applyBorder="1" applyAlignment="1">
      <alignment horizontal="center" vertical="center"/>
    </xf>
    <xf numFmtId="177" fontId="41" fillId="24" borderId="22" xfId="0" applyNumberFormat="1" applyFont="1" applyFill="1" applyBorder="1" applyAlignment="1">
      <alignment horizontal="center" vertical="center"/>
    </xf>
    <xf numFmtId="0" fontId="0" fillId="0" borderId="21" xfId="0" applyBorder="1"/>
    <xf numFmtId="177" fontId="41" fillId="24" borderId="17" xfId="0" applyNumberFormat="1" applyFont="1" applyFill="1" applyBorder="1" applyAlignment="1">
      <alignment horizontal="center" vertical="center"/>
    </xf>
    <xf numFmtId="0" fontId="0" fillId="0" borderId="17" xfId="0" applyBorder="1"/>
    <xf numFmtId="177" fontId="41" fillId="24" borderId="17" xfId="0" applyNumberFormat="1" applyFont="1" applyFill="1" applyBorder="1" applyAlignment="1">
      <alignment vertical="center"/>
    </xf>
    <xf numFmtId="43" fontId="41" fillId="24" borderId="19" xfId="116" applyFont="1" applyFill="1" applyBorder="1" applyAlignment="1">
      <alignment vertical="center"/>
    </xf>
    <xf numFmtId="0" fontId="29" fillId="0" borderId="17" xfId="0" applyFont="1" applyBorder="1" applyAlignment="1">
      <alignment horizontal="left" vertical="center"/>
    </xf>
    <xf numFmtId="0" fontId="29" fillId="0" borderId="17" xfId="0" applyFont="1" applyBorder="1" applyAlignment="1">
      <alignment horizontal="center" vertical="center"/>
    </xf>
    <xf numFmtId="2" fontId="29" fillId="0" borderId="17" xfId="0" applyNumberFormat="1" applyFont="1" applyBorder="1" applyAlignment="1">
      <alignment horizontal="center" vertical="center"/>
    </xf>
    <xf numFmtId="44" fontId="29" fillId="0" borderId="17" xfId="1" applyFont="1" applyBorder="1" applyAlignment="1">
      <alignment horizontal="center" vertical="center"/>
    </xf>
    <xf numFmtId="0" fontId="29" fillId="0" borderId="17" xfId="0" quotePrefix="1" applyFont="1" applyBorder="1" applyAlignment="1">
      <alignment horizontal="left" vertical="center"/>
    </xf>
    <xf numFmtId="10" fontId="29" fillId="0" borderId="17" xfId="1" applyNumberFormat="1" applyFont="1" applyBorder="1" applyAlignment="1">
      <alignment horizontal="center" vertical="center"/>
    </xf>
    <xf numFmtId="43" fontId="30" fillId="0" borderId="17" xfId="116" applyFont="1" applyBorder="1" applyAlignment="1">
      <alignment vertical="center"/>
    </xf>
    <xf numFmtId="0" fontId="30" fillId="0" borderId="17" xfId="0" applyFont="1" applyBorder="1" applyAlignment="1">
      <alignment vertical="center"/>
    </xf>
    <xf numFmtId="177" fontId="46" fillId="24" borderId="0" xfId="0" applyNumberFormat="1" applyFont="1" applyFill="1" applyAlignment="1">
      <alignment horizontal="center" vertical="center"/>
    </xf>
    <xf numFmtId="177" fontId="46" fillId="24" borderId="13" xfId="0" applyNumberFormat="1" applyFont="1" applyFill="1" applyBorder="1" applyAlignment="1">
      <alignment horizontal="center" vertical="center"/>
    </xf>
    <xf numFmtId="177" fontId="44" fillId="24" borderId="19" xfId="0" applyNumberFormat="1" applyFont="1" applyFill="1" applyBorder="1" applyAlignment="1">
      <alignment horizontal="center" vertical="center" wrapText="1"/>
    </xf>
    <xf numFmtId="177" fontId="46" fillId="24" borderId="12" xfId="0" applyNumberFormat="1" applyFont="1" applyFill="1" applyBorder="1" applyAlignment="1">
      <alignment horizontal="left" vertical="center" wrapText="1"/>
    </xf>
    <xf numFmtId="43" fontId="31" fillId="0" borderId="19" xfId="116" applyFont="1" applyFill="1" applyBorder="1" applyAlignment="1">
      <alignment vertical="center"/>
    </xf>
    <xf numFmtId="43" fontId="30" fillId="0" borderId="19" xfId="116" applyFont="1" applyFill="1" applyBorder="1" applyAlignment="1">
      <alignment vertical="center"/>
    </xf>
    <xf numFmtId="43" fontId="30" fillId="0" borderId="19" xfId="116" applyFont="1" applyBorder="1" applyAlignment="1">
      <alignment vertical="center"/>
    </xf>
    <xf numFmtId="43" fontId="30" fillId="27" borderId="19" xfId="116" applyFont="1" applyFill="1" applyBorder="1" applyAlignment="1">
      <alignment vertical="center"/>
    </xf>
    <xf numFmtId="43" fontId="30" fillId="2" borderId="19" xfId="116" applyFont="1" applyFill="1" applyBorder="1" applyAlignment="1">
      <alignment vertical="center"/>
    </xf>
    <xf numFmtId="177" fontId="55" fillId="24" borderId="19" xfId="0" applyNumberFormat="1" applyFont="1" applyFill="1" applyBorder="1" applyAlignment="1">
      <alignment horizontal="center" vertical="center" wrapText="1"/>
    </xf>
    <xf numFmtId="49" fontId="53" fillId="24" borderId="19" xfId="0" applyNumberFormat="1" applyFont="1" applyFill="1" applyBorder="1" applyAlignment="1">
      <alignment horizontal="left" vertical="center" wrapText="1"/>
    </xf>
    <xf numFmtId="49" fontId="53" fillId="24" borderId="19" xfId="0" applyNumberFormat="1" applyFont="1" applyFill="1" applyBorder="1" applyAlignment="1">
      <alignment vertical="center" wrapText="1"/>
    </xf>
    <xf numFmtId="177" fontId="60" fillId="24" borderId="0" xfId="0" applyNumberFormat="1" applyFont="1" applyFill="1" applyAlignment="1">
      <alignment vertical="center"/>
    </xf>
    <xf numFmtId="3" fontId="41" fillId="24" borderId="15" xfId="0" applyNumberFormat="1" applyFont="1" applyFill="1" applyBorder="1" applyAlignment="1">
      <alignment horizontal="center" vertical="center"/>
    </xf>
    <xf numFmtId="2" fontId="0" fillId="0" borderId="19" xfId="0" applyNumberFormat="1" applyBorder="1"/>
    <xf numFmtId="2" fontId="0" fillId="0" borderId="0" xfId="0" applyNumberFormat="1"/>
    <xf numFmtId="4" fontId="41" fillId="24" borderId="15" xfId="0" applyNumberFormat="1" applyFont="1" applyFill="1" applyBorder="1" applyAlignment="1">
      <alignment horizontal="center" vertical="center"/>
    </xf>
    <xf numFmtId="0" fontId="33" fillId="21" borderId="19" xfId="0" applyNumberFormat="1" applyFont="1" applyFill="1" applyBorder="1" applyAlignment="1">
      <alignment horizontal="center" vertical="center" wrapText="1"/>
    </xf>
    <xf numFmtId="0" fontId="0" fillId="0" borderId="19" xfId="0" applyBorder="1" applyAlignment="1">
      <alignment horizontal="center"/>
    </xf>
    <xf numFmtId="0" fontId="38" fillId="21" borderId="26" xfId="0" applyNumberFormat="1" applyFont="1" applyFill="1" applyBorder="1" applyAlignment="1">
      <alignment horizontal="center" vertical="center" wrapText="1"/>
    </xf>
    <xf numFmtId="0" fontId="38" fillId="21" borderId="23" xfId="0" applyNumberFormat="1" applyFont="1" applyFill="1" applyBorder="1" applyAlignment="1">
      <alignment horizontal="center" vertical="center" wrapText="1"/>
    </xf>
    <xf numFmtId="0" fontId="38" fillId="21" borderId="22" xfId="0" applyNumberFormat="1" applyFont="1" applyFill="1" applyBorder="1" applyAlignment="1">
      <alignment horizontal="center" vertical="center" wrapText="1"/>
    </xf>
    <xf numFmtId="0" fontId="30" fillId="0" borderId="25" xfId="0" applyFont="1" applyBorder="1" applyAlignment="1">
      <alignment horizontal="center" wrapText="1"/>
    </xf>
    <xf numFmtId="0" fontId="30" fillId="0" borderId="30" xfId="0" applyFont="1" applyBorder="1" applyAlignment="1">
      <alignment horizontal="center" wrapText="1"/>
    </xf>
    <xf numFmtId="0" fontId="33" fillId="21" borderId="21" xfId="0" applyNumberFormat="1" applyFont="1" applyFill="1" applyBorder="1" applyAlignment="1">
      <alignment horizontal="center" vertical="center" wrapText="1"/>
    </xf>
    <xf numFmtId="0" fontId="33" fillId="21" borderId="20" xfId="0" applyNumberFormat="1" applyFont="1" applyFill="1" applyBorder="1" applyAlignment="1">
      <alignment horizontal="center" vertical="center" wrapText="1"/>
    </xf>
    <xf numFmtId="0" fontId="33" fillId="21" borderId="10" xfId="0" applyNumberFormat="1" applyFont="1" applyFill="1" applyBorder="1" applyAlignment="1">
      <alignment horizontal="center" vertical="center" wrapText="1"/>
    </xf>
    <xf numFmtId="0" fontId="33" fillId="21" borderId="11" xfId="0" applyNumberFormat="1" applyFont="1" applyFill="1" applyBorder="1" applyAlignment="1">
      <alignment horizontal="center" vertical="center" wrapText="1"/>
    </xf>
    <xf numFmtId="0" fontId="32" fillId="2" borderId="19" xfId="0" applyFont="1" applyFill="1" applyBorder="1" applyAlignment="1">
      <alignment horizontal="center" vertical="center"/>
    </xf>
    <xf numFmtId="0" fontId="30" fillId="0" borderId="24" xfId="0" applyFont="1" applyBorder="1" applyAlignment="1">
      <alignment horizontal="center" wrapText="1"/>
    </xf>
    <xf numFmtId="0" fontId="30" fillId="26" borderId="28" xfId="0" applyFont="1" applyFill="1" applyBorder="1" applyAlignment="1">
      <alignment horizontal="center" vertical="center" wrapText="1"/>
    </xf>
    <xf numFmtId="0" fontId="30" fillId="26" borderId="29" xfId="0" applyFont="1" applyFill="1" applyBorder="1" applyAlignment="1">
      <alignment horizontal="center" vertical="center"/>
    </xf>
    <xf numFmtId="0" fontId="33" fillId="21" borderId="26" xfId="0" applyNumberFormat="1" applyFont="1" applyFill="1" applyBorder="1" applyAlignment="1">
      <alignment horizontal="center" vertical="center" wrapText="1"/>
    </xf>
    <xf numFmtId="0" fontId="33" fillId="21" borderId="23" xfId="0" applyNumberFormat="1" applyFont="1" applyFill="1" applyBorder="1" applyAlignment="1">
      <alignment horizontal="center" vertical="center" wrapText="1"/>
    </xf>
    <xf numFmtId="0" fontId="33" fillId="21" borderId="22" xfId="0" applyNumberFormat="1" applyFont="1" applyFill="1" applyBorder="1" applyAlignment="1">
      <alignment horizontal="center" vertical="center" wrapText="1"/>
    </xf>
    <xf numFmtId="0" fontId="59" fillId="0" borderId="17" xfId="0" applyFont="1" applyBorder="1" applyAlignment="1">
      <alignment horizontal="center" vertical="center"/>
    </xf>
    <xf numFmtId="0" fontId="59" fillId="0" borderId="20" xfId="0" applyFont="1" applyBorder="1" applyAlignment="1">
      <alignment horizontal="center" vertical="center"/>
    </xf>
    <xf numFmtId="0" fontId="32" fillId="0" borderId="0" xfId="0" applyFont="1" applyBorder="1" applyAlignment="1">
      <alignment horizontal="center" vertical="center"/>
    </xf>
    <xf numFmtId="0" fontId="32" fillId="0" borderId="15" xfId="0" applyFont="1" applyBorder="1" applyAlignment="1">
      <alignment horizontal="center" vertical="center"/>
    </xf>
    <xf numFmtId="0" fontId="38" fillId="21" borderId="23" xfId="0" quotePrefix="1" applyNumberFormat="1" applyFont="1" applyFill="1" applyBorder="1" applyAlignment="1">
      <alignment horizontal="center" vertical="center" wrapText="1"/>
    </xf>
    <xf numFmtId="0" fontId="30" fillId="26" borderId="27" xfId="0" applyFont="1" applyFill="1" applyBorder="1" applyAlignment="1">
      <alignment horizontal="center" vertical="center" wrapText="1"/>
    </xf>
    <xf numFmtId="0" fontId="30" fillId="26" borderId="19" xfId="0" applyFont="1" applyFill="1" applyBorder="1" applyAlignment="1">
      <alignment horizontal="center" vertical="center"/>
    </xf>
    <xf numFmtId="0" fontId="33" fillId="21" borderId="19" xfId="0" applyNumberFormat="1" applyFont="1" applyFill="1" applyBorder="1" applyAlignment="1">
      <alignment horizontal="center" vertical="center" wrapText="1"/>
    </xf>
    <xf numFmtId="0" fontId="30" fillId="26" borderId="19" xfId="0" applyFont="1" applyFill="1" applyBorder="1" applyAlignment="1">
      <alignment horizontal="center" vertical="center" wrapText="1"/>
    </xf>
    <xf numFmtId="177" fontId="56" fillId="24" borderId="12" xfId="0" applyNumberFormat="1" applyFont="1" applyFill="1" applyBorder="1" applyAlignment="1">
      <alignment horizontal="left" vertical="center" wrapText="1"/>
    </xf>
    <xf numFmtId="177" fontId="56" fillId="24" borderId="0" xfId="0" applyNumberFormat="1" applyFont="1" applyFill="1" applyAlignment="1">
      <alignment horizontal="left" vertical="center" wrapText="1"/>
    </xf>
    <xf numFmtId="177" fontId="56" fillId="24" borderId="15" xfId="0" applyNumberFormat="1" applyFont="1" applyFill="1" applyBorder="1" applyAlignment="1">
      <alignment horizontal="left" vertical="center" wrapText="1"/>
    </xf>
    <xf numFmtId="177" fontId="46" fillId="21" borderId="18" xfId="0" quotePrefix="1" applyNumberFormat="1" applyFont="1" applyFill="1" applyBorder="1" applyAlignment="1">
      <alignment horizontal="left" vertical="center" wrapText="1"/>
    </xf>
    <xf numFmtId="177" fontId="46" fillId="21" borderId="18" xfId="0" applyNumberFormat="1" applyFont="1" applyFill="1" applyBorder="1" applyAlignment="1">
      <alignment horizontal="left" vertical="center" wrapText="1"/>
    </xf>
    <xf numFmtId="179" fontId="48" fillId="25" borderId="12" xfId="66" applyNumberFormat="1" applyFont="1" applyFill="1" applyBorder="1" applyAlignment="1">
      <alignment horizontal="center" vertical="center"/>
    </xf>
    <xf numFmtId="179" fontId="48" fillId="25" borderId="0" xfId="66" applyNumberFormat="1" applyFont="1" applyFill="1" applyAlignment="1">
      <alignment horizontal="center" vertical="center"/>
    </xf>
    <xf numFmtId="179" fontId="48" fillId="25" borderId="15" xfId="66" applyNumberFormat="1" applyFont="1" applyFill="1" applyBorder="1" applyAlignment="1">
      <alignment horizontal="center" vertical="center"/>
    </xf>
    <xf numFmtId="4" fontId="2" fillId="25" borderId="12" xfId="118" applyNumberFormat="1" applyFont="1" applyFill="1" applyBorder="1" applyAlignment="1" applyProtection="1">
      <alignment horizontal="center" vertical="center"/>
      <protection locked="0"/>
    </xf>
    <xf numFmtId="4" fontId="2" fillId="25" borderId="0" xfId="118" applyNumberFormat="1" applyFont="1" applyFill="1" applyAlignment="1" applyProtection="1">
      <alignment horizontal="center" vertical="center"/>
      <protection locked="0"/>
    </xf>
    <xf numFmtId="4" fontId="2" fillId="25" borderId="15" xfId="118" applyNumberFormat="1" applyFont="1" applyFill="1" applyBorder="1" applyAlignment="1" applyProtection="1">
      <alignment horizontal="center" vertical="center"/>
      <protection locked="0"/>
    </xf>
    <xf numFmtId="177" fontId="47" fillId="24" borderId="12" xfId="0" applyNumberFormat="1" applyFont="1" applyFill="1" applyBorder="1" applyAlignment="1">
      <alignment horizontal="center" vertical="center"/>
    </xf>
    <xf numFmtId="177" fontId="47" fillId="24" borderId="0" xfId="0" applyNumberFormat="1" applyFont="1" applyFill="1" applyAlignment="1">
      <alignment horizontal="center" vertical="center"/>
    </xf>
    <xf numFmtId="177" fontId="47" fillId="24" borderId="15" xfId="0" applyNumberFormat="1" applyFont="1" applyFill="1" applyBorder="1" applyAlignment="1">
      <alignment horizontal="center" vertical="center"/>
    </xf>
    <xf numFmtId="177" fontId="56" fillId="21" borderId="18" xfId="0" applyNumberFormat="1" applyFont="1" applyFill="1" applyBorder="1" applyAlignment="1">
      <alignment horizontal="left" vertical="center"/>
    </xf>
    <xf numFmtId="177" fontId="56" fillId="21" borderId="24" xfId="0" applyNumberFormat="1" applyFont="1" applyFill="1" applyBorder="1" applyAlignment="1">
      <alignment horizontal="left" vertical="center"/>
    </xf>
    <xf numFmtId="0" fontId="57" fillId="0" borderId="18" xfId="0" applyFont="1" applyBorder="1" applyAlignment="1">
      <alignment horizontal="left" vertical="center" wrapText="1"/>
    </xf>
    <xf numFmtId="0" fontId="57" fillId="0" borderId="24" xfId="0" applyFont="1" applyBorder="1" applyAlignment="1">
      <alignment horizontal="left" vertical="center" wrapText="1"/>
    </xf>
    <xf numFmtId="177" fontId="46" fillId="24" borderId="0" xfId="0" applyNumberFormat="1" applyFont="1" applyFill="1" applyAlignment="1">
      <alignment horizontal="center" vertical="center"/>
    </xf>
    <xf numFmtId="177" fontId="46" fillId="24" borderId="13" xfId="0" applyNumberFormat="1" applyFont="1" applyFill="1" applyBorder="1" applyAlignment="1">
      <alignment horizontal="center" vertical="center"/>
    </xf>
    <xf numFmtId="177" fontId="44" fillId="24" borderId="19" xfId="0" applyNumberFormat="1" applyFont="1" applyFill="1" applyBorder="1" applyAlignment="1">
      <alignment horizontal="center" vertical="center" wrapText="1"/>
    </xf>
    <xf numFmtId="0" fontId="0" fillId="21" borderId="18" xfId="0" applyFill="1" applyBorder="1" applyAlignment="1">
      <alignment horizontal="left" vertical="center" wrapText="1"/>
    </xf>
    <xf numFmtId="0" fontId="0" fillId="21" borderId="24" xfId="0" applyFill="1" applyBorder="1" applyAlignment="1">
      <alignment horizontal="left" vertical="center" wrapText="1"/>
    </xf>
    <xf numFmtId="0" fontId="0" fillId="21" borderId="30" xfId="0" applyFill="1" applyBorder="1" applyAlignment="1">
      <alignment horizontal="center" vertical="center" wrapText="1"/>
    </xf>
    <xf numFmtId="0" fontId="0" fillId="21" borderId="24" xfId="0" applyFill="1" applyBorder="1" applyAlignment="1">
      <alignment horizontal="center" vertical="center" wrapText="1"/>
    </xf>
    <xf numFmtId="0" fontId="0" fillId="21" borderId="25" xfId="0" applyFill="1" applyBorder="1" applyAlignment="1">
      <alignment horizontal="left" vertical="center" wrapText="1"/>
    </xf>
    <xf numFmtId="0" fontId="0" fillId="21" borderId="30" xfId="0" applyFill="1" applyBorder="1" applyAlignment="1">
      <alignment horizontal="left" vertical="center" wrapText="1"/>
    </xf>
    <xf numFmtId="17" fontId="0" fillId="0" borderId="25" xfId="0" applyNumberFormat="1" applyBorder="1" applyAlignment="1">
      <alignment horizontal="center" vertical="center"/>
    </xf>
    <xf numFmtId="0" fontId="0" fillId="0" borderId="24" xfId="0" applyBorder="1" applyAlignment="1">
      <alignment horizontal="center" vertical="center"/>
    </xf>
    <xf numFmtId="177" fontId="46" fillId="24" borderId="12" xfId="0" applyNumberFormat="1" applyFont="1" applyFill="1" applyBorder="1" applyAlignment="1">
      <alignment horizontal="left" vertical="center" wrapText="1"/>
    </xf>
    <xf numFmtId="177" fontId="46" fillId="24" borderId="0" xfId="0" applyNumberFormat="1" applyFont="1" applyFill="1" applyAlignment="1">
      <alignment horizontal="left" vertical="center" wrapText="1"/>
    </xf>
    <xf numFmtId="177" fontId="46" fillId="24" borderId="15" xfId="0" applyNumberFormat="1" applyFont="1" applyFill="1" applyBorder="1" applyAlignment="1">
      <alignment horizontal="left" vertical="center" wrapText="1"/>
    </xf>
    <xf numFmtId="177" fontId="56" fillId="21" borderId="18" xfId="0" applyNumberFormat="1" applyFont="1" applyFill="1" applyBorder="1" applyAlignment="1">
      <alignment horizontal="left" vertical="center" wrapText="1"/>
    </xf>
    <xf numFmtId="177" fontId="56" fillId="21" borderId="24" xfId="0" applyNumberFormat="1" applyFont="1" applyFill="1" applyBorder="1" applyAlignment="1">
      <alignment horizontal="left" vertical="center" wrapText="1"/>
    </xf>
  </cellXfs>
  <cellStyles count="123">
    <cellStyle name="0,0_x000d_&#10;NA_x000d_&#10;" xfId="5"/>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ARIAL" xfId="30"/>
    <cellStyle name="Bad" xfId="31"/>
    <cellStyle name="Calculation" xfId="32"/>
    <cellStyle name="Cancel" xfId="33"/>
    <cellStyle name="Check Cell" xfId="34"/>
    <cellStyle name="Comma [0]_353HHC" xfId="35"/>
    <cellStyle name="Comma_353HHC" xfId="36"/>
    <cellStyle name="Currency [0]_353HHC" xfId="37"/>
    <cellStyle name="Currency_353HHC" xfId="38"/>
    <cellStyle name="Estilo 1" xfId="39"/>
    <cellStyle name="Euro" xfId="40"/>
    <cellStyle name="Excel Built-in Comma" xfId="113"/>
    <cellStyle name="Excel Built-in Currency" xfId="115"/>
    <cellStyle name="Explanatory Text" xfId="41"/>
    <cellStyle name="Good" xfId="42"/>
    <cellStyle name="Heading 1" xfId="43"/>
    <cellStyle name="Heading 2" xfId="44"/>
    <cellStyle name="Heading 3" xfId="45"/>
    <cellStyle name="Heading 4" xfId="46"/>
    <cellStyle name="Hyperlink 2" xfId="47"/>
    <cellStyle name="Indefinido" xfId="48"/>
    <cellStyle name="Input" xfId="49"/>
    <cellStyle name="Linked Cell" xfId="50"/>
    <cellStyle name="M S SANS SERIF" xfId="51"/>
    <cellStyle name="Moeda" xfId="1" builtinId="4"/>
    <cellStyle name="Moeda 10" xfId="109"/>
    <cellStyle name="Moeda 2" xfId="53"/>
    <cellStyle name="Moeda 3" xfId="54"/>
    <cellStyle name="Moeda 3 2" xfId="55"/>
    <cellStyle name="Moeda 3_Medição - Policia Rodoviária" xfId="56"/>
    <cellStyle name="Moeda 4" xfId="57"/>
    <cellStyle name="Moeda 5" xfId="58"/>
    <cellStyle name="Moeda 6" xfId="59"/>
    <cellStyle name="Moeda 7" xfId="60"/>
    <cellStyle name="Moeda 8" xfId="61"/>
    <cellStyle name="Moeda 9" xfId="52"/>
    <cellStyle name="Neutral" xfId="62"/>
    <cellStyle name="Normal" xfId="0" builtinId="0"/>
    <cellStyle name="Normal 10" xfId="63"/>
    <cellStyle name="Normal 10 2" xfId="64"/>
    <cellStyle name="Normal 11" xfId="65"/>
    <cellStyle name="Normal 12" xfId="66"/>
    <cellStyle name="Normal 13" xfId="67"/>
    <cellStyle name="Normal 14" xfId="68"/>
    <cellStyle name="Normal 15" xfId="111"/>
    <cellStyle name="Normal 2" xfId="3"/>
    <cellStyle name="Normal 2 2" xfId="70"/>
    <cellStyle name="Normal 2 2 2" xfId="114"/>
    <cellStyle name="Normal 2 3" xfId="71"/>
    <cellStyle name="Normal 2 4" xfId="69"/>
    <cellStyle name="Normal 2_Cópia de Xl0000028" xfId="72"/>
    <cellStyle name="Normal 3" xfId="73"/>
    <cellStyle name="Normal 3 2" xfId="74"/>
    <cellStyle name="Normal 3 3" xfId="75"/>
    <cellStyle name="Normal 4" xfId="76"/>
    <cellStyle name="Normal 5" xfId="77"/>
    <cellStyle name="Normal 5 2" xfId="78"/>
    <cellStyle name="Normal 6" xfId="79"/>
    <cellStyle name="Normal 7" xfId="80"/>
    <cellStyle name="Normal 8" xfId="81"/>
    <cellStyle name="Normal 9" xfId="82"/>
    <cellStyle name="Normal_Plan1" xfId="118"/>
    <cellStyle name="NORMAL1" xfId="83"/>
    <cellStyle name="Note" xfId="84"/>
    <cellStyle name="Output" xfId="85"/>
    <cellStyle name="planilhas" xfId="86"/>
    <cellStyle name="Porcentagem" xfId="117" builtinId="5"/>
    <cellStyle name="Porcentagem 2" xfId="2"/>
    <cellStyle name="Porcentagem 2 2" xfId="87"/>
    <cellStyle name="Porcentagem 3" xfId="88"/>
    <cellStyle name="Porcentagem 4" xfId="89"/>
    <cellStyle name="Porcentagem 6 2" xfId="120"/>
    <cellStyle name="Separador de milhares" xfId="116" builtinId="3"/>
    <cellStyle name="Separador de milhares 100" xfId="121"/>
    <cellStyle name="Separador de milhares 12" xfId="90"/>
    <cellStyle name="Separador de milhares 2" xfId="91"/>
    <cellStyle name="Separador de milhares 2 2" xfId="92"/>
    <cellStyle name="Separador de milhares 2 3" xfId="93"/>
    <cellStyle name="Separador de milhares 3" xfId="94"/>
    <cellStyle name="Separador de milhares 4" xfId="95"/>
    <cellStyle name="Separador de milhares 5" xfId="96"/>
    <cellStyle name="Separador de milhares 6" xfId="97"/>
    <cellStyle name="Separador de milhares 7" xfId="98"/>
    <cellStyle name="Separador de milhares 8" xfId="99"/>
    <cellStyle name="Standard_Anpassen der Amortisation" xfId="100"/>
    <cellStyle name="Title" xfId="101"/>
    <cellStyle name="Titulo 1" xfId="102"/>
    <cellStyle name="Titulo 2" xfId="103"/>
    <cellStyle name="Vírgula 2" xfId="4"/>
    <cellStyle name="Vírgula 2 2" xfId="105"/>
    <cellStyle name="Vírgula 2 4" xfId="110"/>
    <cellStyle name="Vírgula 3" xfId="104"/>
    <cellStyle name="Vírgula 5" xfId="112"/>
    <cellStyle name="Vírgula 8 2" xfId="119"/>
    <cellStyle name="Vírgula 9" xfId="122"/>
    <cellStyle name="Währung [0]_Compiling Utility Macros" xfId="106"/>
    <cellStyle name="Währung_Compiling Utility Macros" xfId="107"/>
    <cellStyle name="Warning Text"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1</xdr:row>
      <xdr:rowOff>85725</xdr:rowOff>
    </xdr:from>
    <xdr:to>
      <xdr:col>1</xdr:col>
      <xdr:colOff>175914</xdr:colOff>
      <xdr:row>4</xdr:row>
      <xdr:rowOff>200025</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23826" y="114300"/>
          <a:ext cx="566356"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273050</xdr:colOff>
      <xdr:row>53</xdr:row>
      <xdr:rowOff>61913</xdr:rowOff>
    </xdr:from>
    <xdr:to>
      <xdr:col>7</xdr:col>
      <xdr:colOff>455625</xdr:colOff>
      <xdr:row>55</xdr:row>
      <xdr:rowOff>165207</xdr:rowOff>
    </xdr:to>
    <xdr:pic>
      <xdr:nvPicPr>
        <xdr:cNvPr id="3" name="Imagem 2">
          <a:extLst>
            <a:ext uri="{FF2B5EF4-FFF2-40B4-BE49-F238E27FC236}">
              <a16:creationId xmlns:a16="http://schemas.microsoft.com/office/drawing/2014/main" xmlns="" id="{FF1A8B01-D9BA-495E-87A3-E750FEC6DB6B}"/>
            </a:ext>
          </a:extLst>
        </xdr:cNvPr>
        <xdr:cNvPicPr>
          <a:picLocks noChangeAspect="1"/>
        </xdr:cNvPicPr>
      </xdr:nvPicPr>
      <xdr:blipFill>
        <a:blip xmlns:r="http://schemas.openxmlformats.org/officeDocument/2006/relationships" r:embed="rId1"/>
        <a:stretch>
          <a:fillRect/>
        </a:stretch>
      </xdr:blipFill>
      <xdr:spPr>
        <a:xfrm>
          <a:off x="6111875" y="11025188"/>
          <a:ext cx="877900"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C1F44470-BAAE-41D2-9A0C-B838341FF6BD}"/>
            </a:ext>
          </a:extLst>
        </xdr:cNvPr>
        <xdr:cNvPicPr>
          <a:picLocks noChangeAspect="1"/>
        </xdr:cNvPicPr>
      </xdr:nvPicPr>
      <xdr:blipFill>
        <a:blip xmlns:r="http://schemas.openxmlformats.org/officeDocument/2006/relationships" r:embed="rId1"/>
        <a:stretch>
          <a:fillRect/>
        </a:stretch>
      </xdr:blipFill>
      <xdr:spPr>
        <a:xfrm>
          <a:off x="6111875" y="10853738"/>
          <a:ext cx="877900" cy="493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17ED4EA4-9652-4C48-9DF1-441BD8D8D3C7}"/>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362DF372-803A-4651-BE3E-BDA11BB4EED0}"/>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86BB40F8-0796-4A24-ABCE-5DAE691F7034}"/>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273050</xdr:colOff>
      <xdr:row>52</xdr:row>
      <xdr:rowOff>61913</xdr:rowOff>
    </xdr:from>
    <xdr:to>
      <xdr:col>7</xdr:col>
      <xdr:colOff>455625</xdr:colOff>
      <xdr:row>54</xdr:row>
      <xdr:rowOff>165207</xdr:rowOff>
    </xdr:to>
    <xdr:pic>
      <xdr:nvPicPr>
        <xdr:cNvPr id="2" name="Imagem 1">
          <a:extLst>
            <a:ext uri="{FF2B5EF4-FFF2-40B4-BE49-F238E27FC236}">
              <a16:creationId xmlns:a16="http://schemas.microsoft.com/office/drawing/2014/main" xmlns="" id="{053A9339-EC0B-495A-A48F-1B82C5F001C5}"/>
            </a:ext>
          </a:extLst>
        </xdr:cNvPr>
        <xdr:cNvPicPr>
          <a:picLocks noChangeAspect="1"/>
        </xdr:cNvPicPr>
      </xdr:nvPicPr>
      <xdr:blipFill>
        <a:blip xmlns:r="http://schemas.openxmlformats.org/officeDocument/2006/relationships" r:embed="rId1"/>
        <a:stretch>
          <a:fillRect/>
        </a:stretch>
      </xdr:blipFill>
      <xdr:spPr>
        <a:xfrm>
          <a:off x="6111875" y="10653713"/>
          <a:ext cx="877900" cy="4938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161925</xdr:colOff>
      <xdr:row>46</xdr:row>
      <xdr:rowOff>47625</xdr:rowOff>
    </xdr:from>
    <xdr:to>
      <xdr:col>7</xdr:col>
      <xdr:colOff>344500</xdr:colOff>
      <xdr:row>48</xdr:row>
      <xdr:rowOff>150919</xdr:rowOff>
    </xdr:to>
    <xdr:pic>
      <xdr:nvPicPr>
        <xdr:cNvPr id="3" name="Imagem 2">
          <a:extLst>
            <a:ext uri="{FF2B5EF4-FFF2-40B4-BE49-F238E27FC236}">
              <a16:creationId xmlns:a16="http://schemas.microsoft.com/office/drawing/2014/main" xmlns="" id="{6337A6DD-9804-4A2E-A4F2-35CEA31EE488}"/>
            </a:ext>
          </a:extLst>
        </xdr:cNvPr>
        <xdr:cNvPicPr>
          <a:picLocks noChangeAspect="1"/>
        </xdr:cNvPicPr>
      </xdr:nvPicPr>
      <xdr:blipFill>
        <a:blip xmlns:r="http://schemas.openxmlformats.org/officeDocument/2006/relationships" r:embed="rId1"/>
        <a:stretch>
          <a:fillRect/>
        </a:stretch>
      </xdr:blipFill>
      <xdr:spPr>
        <a:xfrm>
          <a:off x="6191250" y="7839075"/>
          <a:ext cx="877900" cy="493819"/>
        </a:xfrm>
        <a:prstGeom prst="rect">
          <a:avLst/>
        </a:prstGeom>
      </xdr:spPr>
    </xdr:pic>
    <xdr:clientData/>
  </xdr:twoCellAnchor>
  <xdr:twoCellAnchor editAs="oneCell">
    <xdr:from>
      <xdr:col>0</xdr:col>
      <xdr:colOff>247650</xdr:colOff>
      <xdr:row>29</xdr:row>
      <xdr:rowOff>10648</xdr:rowOff>
    </xdr:from>
    <xdr:to>
      <xdr:col>3</xdr:col>
      <xdr:colOff>695325</xdr:colOff>
      <xdr:row>42</xdr:row>
      <xdr:rowOff>113879</xdr:rowOff>
    </xdr:to>
    <xdr:pic>
      <xdr:nvPicPr>
        <xdr:cNvPr id="4" name="Imagem 3">
          <a:extLst>
            <a:ext uri="{FF2B5EF4-FFF2-40B4-BE49-F238E27FC236}">
              <a16:creationId xmlns:a16="http://schemas.microsoft.com/office/drawing/2014/main" xmlns="" id="{73FA0FDA-E2D1-724C-9D50-4E8F6AAC7240}"/>
            </a:ext>
          </a:extLst>
        </xdr:cNvPr>
        <xdr:cNvPicPr>
          <a:picLocks noChangeAspect="1"/>
        </xdr:cNvPicPr>
      </xdr:nvPicPr>
      <xdr:blipFill>
        <a:blip xmlns:r="http://schemas.openxmlformats.org/officeDocument/2006/relationships" r:embed="rId2"/>
        <a:stretch>
          <a:fillRect/>
        </a:stretch>
      </xdr:blipFill>
      <xdr:spPr>
        <a:xfrm>
          <a:off x="247650" y="5963773"/>
          <a:ext cx="4238625" cy="27035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161925</xdr:colOff>
      <xdr:row>46</xdr:row>
      <xdr:rowOff>47625</xdr:rowOff>
    </xdr:from>
    <xdr:to>
      <xdr:col>7</xdr:col>
      <xdr:colOff>344500</xdr:colOff>
      <xdr:row>48</xdr:row>
      <xdr:rowOff>150919</xdr:rowOff>
    </xdr:to>
    <xdr:pic>
      <xdr:nvPicPr>
        <xdr:cNvPr id="2" name="Imagem 1">
          <a:extLst>
            <a:ext uri="{FF2B5EF4-FFF2-40B4-BE49-F238E27FC236}">
              <a16:creationId xmlns:a16="http://schemas.microsoft.com/office/drawing/2014/main" xmlns="" id="{3945FA3C-B08A-41C1-834D-F20C3576D5A6}"/>
            </a:ext>
          </a:extLst>
        </xdr:cNvPr>
        <xdr:cNvPicPr>
          <a:picLocks noChangeAspect="1"/>
        </xdr:cNvPicPr>
      </xdr:nvPicPr>
      <xdr:blipFill>
        <a:blip xmlns:r="http://schemas.openxmlformats.org/officeDocument/2006/relationships" r:embed="rId1"/>
        <a:stretch>
          <a:fillRect/>
        </a:stretch>
      </xdr:blipFill>
      <xdr:spPr>
        <a:xfrm>
          <a:off x="6267450" y="9515475"/>
          <a:ext cx="877900"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VP%20Engenharia\Downloads\REFORMA%20DAS%20INSTALA&#199;&#213;ES%20FISICAS%20DA%20E%20ESTADUAL%20JOSE%20F%20MACHAD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ÇAMENTO"/>
      <sheetName val="COMPOSIÇÕES"/>
      <sheetName val="SERVIÇOS ABRIL 2017"/>
      <sheetName val="INSUMO ABRIL 2017"/>
      <sheetName val="PESQUISA"/>
      <sheetName val="Plan2"/>
      <sheetName val="Plan3"/>
    </sheetNames>
    <sheetDataSet>
      <sheetData sheetId="0"/>
      <sheetData sheetId="1"/>
      <sheetData sheetId="2">
        <row r="3">
          <cell r="A3" t="str">
            <v>ASTU</v>
          </cell>
          <cell r="B3" t="str">
            <v>SINAPI</v>
          </cell>
          <cell r="C3" t="str">
            <v>ASSENTAMENTO DE TUBOS E PECAS</v>
          </cell>
          <cell r="D3">
            <v>0</v>
          </cell>
          <cell r="E3">
            <v>0</v>
          </cell>
        </row>
        <row r="4">
          <cell r="A4">
            <v>45</v>
          </cell>
          <cell r="B4" t="str">
            <v>SINAPI</v>
          </cell>
          <cell r="C4" t="str">
            <v>FORNEC E/OU ASSENT DE TUBO DE FERRO FUNDIDO JUNTA ELASTICA</v>
          </cell>
          <cell r="D4">
            <v>0</v>
          </cell>
          <cell r="E4">
            <v>0</v>
          </cell>
        </row>
        <row r="5">
          <cell r="A5">
            <v>73887</v>
          </cell>
          <cell r="B5" t="str">
            <v>SINAPI</v>
          </cell>
          <cell r="C5" t="str">
            <v>ASSENTAMENTO DE TUBO DE FERRO FUNDIDO COM JUNTA ELASTICA</v>
          </cell>
          <cell r="D5">
            <v>0</v>
          </cell>
          <cell r="E5">
            <v>0</v>
          </cell>
        </row>
        <row r="6">
          <cell r="A6" t="str">
            <v xml:space="preserve">    73887/001</v>
          </cell>
          <cell r="B6" t="str">
            <v>SINAPI</v>
          </cell>
          <cell r="C6" t="str">
            <v>ASSENTAMENTO SIMPLES DE TUBOS DE FERRO FUNDIDO (FOFO) C/ JUNTA ELASTICA - DN 75 MM - INCLUSIVE TRANSPORTE</v>
          </cell>
          <cell r="D6" t="str">
            <v>M</v>
          </cell>
          <cell r="E6">
            <v>2.5299999999999998</v>
          </cell>
        </row>
        <row r="7">
          <cell r="A7" t="str">
            <v xml:space="preserve">    73887/002</v>
          </cell>
          <cell r="B7" t="str">
            <v>SINAPI</v>
          </cell>
          <cell r="C7" t="str">
            <v>ASSENTAMENTO SIMPLES DE TUBOS DE FERRO FUNDIDO (FOFO) C/ JUNTA ELASTICA - DN 100 - INCLUSIVE TRANSPORTE</v>
          </cell>
          <cell r="D7" t="str">
            <v>M</v>
          </cell>
          <cell r="E7">
            <v>3.04</v>
          </cell>
        </row>
        <row r="8">
          <cell r="A8" t="str">
            <v xml:space="preserve">    73887/003</v>
          </cell>
          <cell r="B8" t="str">
            <v>SINAPI</v>
          </cell>
          <cell r="C8" t="str">
            <v>ASSENTAMENTO SIMPLES DE TUBOS DE FERRO FUNDIDO (FOFO) C/ JUNTA ELASTICA - DN 150 - INCLUSIVE TRANSPORTE</v>
          </cell>
          <cell r="D8" t="str">
            <v>M</v>
          </cell>
          <cell r="E8">
            <v>5.27</v>
          </cell>
        </row>
        <row r="9">
          <cell r="A9" t="str">
            <v xml:space="preserve">    73887/004</v>
          </cell>
          <cell r="B9" t="str">
            <v>SINAPI</v>
          </cell>
          <cell r="C9" t="str">
            <v>ASSENTAMENTO SIMPLES DE TUBOS DE FERRO FUNDIDO (FOFO) C/ JUNTA ELASTICA - DN 200 - INCLUSIVE TRANSPORTE</v>
          </cell>
          <cell r="D9" t="str">
            <v>M</v>
          </cell>
          <cell r="E9">
            <v>6.75</v>
          </cell>
        </row>
        <row r="10">
          <cell r="A10" t="str">
            <v xml:space="preserve">    73887/005</v>
          </cell>
          <cell r="B10" t="str">
            <v>SINAPI</v>
          </cell>
          <cell r="C10" t="str">
            <v>ASSENTAMENTO SIMPLES DE TUBOS DE FERRO FUNDIDO (FOFO) C/ JUNTA ELASTICA - DN 250 MM - INCLUSIVE TRANSPORTE</v>
          </cell>
          <cell r="D10" t="str">
            <v>M</v>
          </cell>
          <cell r="E10">
            <v>8.18</v>
          </cell>
        </row>
        <row r="11">
          <cell r="A11" t="str">
            <v xml:space="preserve">    73887/006</v>
          </cell>
          <cell r="B11" t="str">
            <v>SINAPI</v>
          </cell>
          <cell r="C11" t="str">
            <v>ASSENTAMENTO SIMPLES DE TUBOS DE FERRO FUNDIDO (FOFO) C/ JUNTA ELASTICA - DN 300 - INCLUSIVE TRANSPORTE</v>
          </cell>
          <cell r="D11" t="str">
            <v>M</v>
          </cell>
          <cell r="E11">
            <v>9.26</v>
          </cell>
        </row>
        <row r="12">
          <cell r="A12" t="str">
            <v xml:space="preserve">    73887/007</v>
          </cell>
          <cell r="B12" t="str">
            <v>SINAPI</v>
          </cell>
          <cell r="C12" t="str">
            <v>ASSENTAMENTO SIMPLES DE TUBOS DE FERRO FUNDIDO (FOFO) C/ JUNTA ELASTICA - DN 350 MM - INCLUSIVE TRANSPORTE</v>
          </cell>
          <cell r="D12" t="str">
            <v>M</v>
          </cell>
          <cell r="E12">
            <v>10.84</v>
          </cell>
        </row>
        <row r="13">
          <cell r="A13" t="str">
            <v xml:space="preserve">    73887/008</v>
          </cell>
          <cell r="B13" t="str">
            <v>SINAPI</v>
          </cell>
          <cell r="C13" t="str">
            <v>ASSENTAMENTO SIMPLES DE TUBOS DE FERRO FUNDIDO (FOFO) C/ JUNTA ELASTICA - DN 400 MM - INCLUSIVE TRANSPORTE</v>
          </cell>
          <cell r="D13" t="str">
            <v>M</v>
          </cell>
          <cell r="E13">
            <v>11.96</v>
          </cell>
        </row>
        <row r="14">
          <cell r="A14" t="str">
            <v xml:space="preserve">    73887/009</v>
          </cell>
          <cell r="B14" t="str">
            <v>SINAPI</v>
          </cell>
          <cell r="C14" t="str">
            <v>ASSENTAMENTO SIMPLES DE TUBOS DE FERRO FUNDIDO (FOFO) C/ JUNTA ELASTICA - DN 450 MM - INCLUSIVE TRANSPORTE</v>
          </cell>
          <cell r="D14" t="str">
            <v>M</v>
          </cell>
          <cell r="E14">
            <v>13.99</v>
          </cell>
        </row>
        <row r="15">
          <cell r="A15" t="str">
            <v xml:space="preserve">    73887/010</v>
          </cell>
          <cell r="B15" t="str">
            <v>SINAPI</v>
          </cell>
          <cell r="C15" t="str">
            <v>ASSENTAMENTO SIMPLES DE TUBOS DE FERRO FUNDIDO (FOFO) C/ JUNTA ELASTICA - DN 500 MM - INCLUSIVE TRANSPORTE</v>
          </cell>
          <cell r="D15" t="str">
            <v>M</v>
          </cell>
          <cell r="E15">
            <v>15.53</v>
          </cell>
        </row>
        <row r="16">
          <cell r="A16" t="str">
            <v xml:space="preserve">    73887/011</v>
          </cell>
          <cell r="B16" t="str">
            <v>SINAPI</v>
          </cell>
          <cell r="C16" t="str">
            <v>ASSENTAMENTO SIMPLES DE TUBOS DE FERRO FUNDIDO (FOFO) C/ JUNTA ELASTICA - DN 600 MM - INCLUSIVE TRANSPORTE</v>
          </cell>
          <cell r="D16" t="str">
            <v>M</v>
          </cell>
          <cell r="E16">
            <v>18.79</v>
          </cell>
        </row>
        <row r="17">
          <cell r="A17" t="str">
            <v xml:space="preserve">    73887/012</v>
          </cell>
          <cell r="B17" t="str">
            <v>SINAPI</v>
          </cell>
          <cell r="C17" t="str">
            <v>ASSENTAMENTO SIMPLES DE TUBOS DE FERRO FUNDIDO (FOFO) C/ JUNTA ELASTICA - DN 700 MM - INCLUSIVE TRANSPORTE</v>
          </cell>
          <cell r="D17" t="str">
            <v>M</v>
          </cell>
          <cell r="E17">
            <v>23.68</v>
          </cell>
        </row>
        <row r="18">
          <cell r="A18" t="str">
            <v xml:space="preserve">    73887/013</v>
          </cell>
          <cell r="B18" t="str">
            <v>SINAPI</v>
          </cell>
          <cell r="C18" t="str">
            <v>ASSENTAMENTO SIMPLES DE TUBOS DE FERRO FUNDIDO (FOFO) C/ JUNTA ELASTICA - DN 800 MM - INCLUSIVE TRANSPORTES</v>
          </cell>
          <cell r="D18" t="str">
            <v>M</v>
          </cell>
          <cell r="E18">
            <v>27.32</v>
          </cell>
        </row>
        <row r="19">
          <cell r="A19" t="str">
            <v xml:space="preserve">    73887/014</v>
          </cell>
          <cell r="B19" t="str">
            <v>SINAPI</v>
          </cell>
          <cell r="C19" t="str">
            <v>ASSENTAMENTO SIMPLES DE TUBOS DE FERRO FUNDIDO (FOFO) C/ JUNTA ELASTICA - DN 900 MM - INCLUSIVE TRANSPORTE</v>
          </cell>
          <cell r="D19" t="str">
            <v>M</v>
          </cell>
          <cell r="E19">
            <v>31.98</v>
          </cell>
        </row>
        <row r="20">
          <cell r="A20" t="str">
            <v xml:space="preserve">    73887/015</v>
          </cell>
          <cell r="B20" t="str">
            <v>SINAPI</v>
          </cell>
          <cell r="C20" t="str">
            <v>ASSENTAMENTO SIMPLES DE TUBOS DE FERRO FUNDIDO (FOFO) C/ JUNTA ELASTICA - DN 1000 MM - INCLUSIVE TRANSPORTE</v>
          </cell>
          <cell r="D20" t="str">
            <v>M</v>
          </cell>
          <cell r="E20">
            <v>34.44</v>
          </cell>
        </row>
        <row r="21">
          <cell r="A21" t="str">
            <v xml:space="preserve">    73887/016</v>
          </cell>
          <cell r="B21" t="str">
            <v>SINAPI</v>
          </cell>
          <cell r="C21" t="str">
            <v>ASSENTAMENTO SIMPLES DE TUBOS DE FERRO FUNDIDO (FOFO) C/ JUNTA ELASTICA - DN 1100 MM - INCLUSIVE TRANSPORTE</v>
          </cell>
          <cell r="D21" t="str">
            <v>M</v>
          </cell>
          <cell r="E21">
            <v>40.770000000000003</v>
          </cell>
        </row>
        <row r="22">
          <cell r="A22" t="str">
            <v xml:space="preserve">    73887/017</v>
          </cell>
          <cell r="B22" t="str">
            <v>SINAPI</v>
          </cell>
          <cell r="C22" t="str">
            <v>ASSENTAMENTO SIMPLES DE TUBOS DE FERRO FUNDIDO (FOFO) C/ JUNTA ELASTICA - DN 1200 MM - INCLUSIVE TRANSPORTE</v>
          </cell>
          <cell r="D22" t="str">
            <v>M</v>
          </cell>
          <cell r="E22">
            <v>48.14</v>
          </cell>
        </row>
        <row r="23">
          <cell r="A23">
            <v>83655</v>
          </cell>
          <cell r="B23" t="str">
            <v>SINAPI</v>
          </cell>
          <cell r="C23" t="str">
            <v>ASSENTAMENTO SIMPLES DE TUBOS DE FERRO FUNDIDO (FOFO), COM JUNTA ELASTICA, DN 50 MM.</v>
          </cell>
          <cell r="D23" t="str">
            <v>M</v>
          </cell>
          <cell r="E23">
            <v>2.77</v>
          </cell>
        </row>
        <row r="24">
          <cell r="A24">
            <v>48</v>
          </cell>
          <cell r="B24" t="str">
            <v>SINAPI</v>
          </cell>
          <cell r="C24" t="str">
            <v>FORNEC E/OU ASSENT DE TUBO DE PVC COM JUNTA ELASTICA</v>
          </cell>
          <cell r="D24">
            <v>0</v>
          </cell>
          <cell r="E24">
            <v>0</v>
          </cell>
        </row>
        <row r="25">
          <cell r="A25">
            <v>73888</v>
          </cell>
          <cell r="B25" t="str">
            <v>SINAPI</v>
          </cell>
          <cell r="C25" t="str">
            <v>ASSENTAMENTO TUBO PVC, RPVC, PVC DEFOFO, PRFV P/AGUA COM JE</v>
          </cell>
          <cell r="D25">
            <v>0</v>
          </cell>
          <cell r="E25">
            <v>0</v>
          </cell>
        </row>
        <row r="26">
          <cell r="A26" t="str">
            <v xml:space="preserve">    73888/001</v>
          </cell>
          <cell r="B26" t="str">
            <v>SINAPI</v>
          </cell>
          <cell r="C26" t="str">
            <v>ASSENTAMENTO TUBO PVC COM JUNTA ELASTICA, DN 50 MM - (OU RPVC, OU PVC DEFOFO, OU PRFV) - PARA AGUA.</v>
          </cell>
          <cell r="D26" t="str">
            <v>M</v>
          </cell>
          <cell r="E26">
            <v>1.22</v>
          </cell>
        </row>
        <row r="27">
          <cell r="A27" t="str">
            <v xml:space="preserve">    73888/002</v>
          </cell>
          <cell r="B27" t="str">
            <v>SINAPI</v>
          </cell>
          <cell r="C27" t="str">
            <v>ASSENTAMENTO TUBO PVC COM JUNTA ELASTICA, DN 75 MM - (OU RPVC, OU PVC DEFOFO, OU PRFV) - PARA AGUA.</v>
          </cell>
          <cell r="D27" t="str">
            <v>M</v>
          </cell>
          <cell r="E27">
            <v>1.63</v>
          </cell>
        </row>
        <row r="28">
          <cell r="A28" t="str">
            <v xml:space="preserve">    73888/003</v>
          </cell>
          <cell r="B28" t="str">
            <v>SINAPI</v>
          </cell>
          <cell r="C28" t="str">
            <v>ASSENTAMENTO TUBO PVC COM JUNTA ELASTICA, DN 100 MM - (OU RPVC, OU PVCDEFOFO, OU PRFV) - PARA AGUA.</v>
          </cell>
          <cell r="D28" t="str">
            <v>M</v>
          </cell>
          <cell r="E28">
            <v>2.04</v>
          </cell>
        </row>
        <row r="29">
          <cell r="A29" t="str">
            <v xml:space="preserve">    73888/009</v>
          </cell>
          <cell r="B29" t="str">
            <v>SINAPI</v>
          </cell>
          <cell r="C29" t="str">
            <v>ASSENTAMENTO TUBO PVC COM JUNTA ELASTICA, DN 400 MM - (OU RPVC, OU PVCDEFOFO, OU PRFV) - PARA AGUA.</v>
          </cell>
          <cell r="D29" t="str">
            <v>M</v>
          </cell>
          <cell r="E29">
            <v>6.16</v>
          </cell>
        </row>
        <row r="30">
          <cell r="A30" t="str">
            <v xml:space="preserve">    73888/010</v>
          </cell>
          <cell r="B30" t="str">
            <v>SINAPI</v>
          </cell>
          <cell r="C30" t="str">
            <v>ASSENTAMENTO TUBO PVC COM JUNTA ELASTICA, DN 500 MM - (OU RPVC, OU PVCDEFOFO, OU PRFV) - PARA AGUA.</v>
          </cell>
          <cell r="D30" t="str">
            <v>M</v>
          </cell>
          <cell r="E30">
            <v>6.8</v>
          </cell>
        </row>
        <row r="31">
          <cell r="A31" t="str">
            <v xml:space="preserve">    73888/011</v>
          </cell>
          <cell r="B31" t="str">
            <v>SINAPI</v>
          </cell>
          <cell r="C31" t="str">
            <v>ASSENTAMENTO TUBO PVC COM JUNTA ELASTICA, DN 600 MM - (OU RPVC, OU PVCDEFOFO, OU PRFV) - PARA AGUA.</v>
          </cell>
          <cell r="D31" t="str">
            <v>M</v>
          </cell>
          <cell r="E31">
            <v>7.62</v>
          </cell>
        </row>
        <row r="32">
          <cell r="A32" t="str">
            <v xml:space="preserve">    73888/012</v>
          </cell>
          <cell r="B32" t="str">
            <v>SINAPI</v>
          </cell>
          <cell r="C32" t="str">
            <v>ASSENTAMENTO TUBO PVC COM JUNTA ELASTICA, DN 700 MM - (OU RPVC, OU PVCDEFOFO, OU PRFV) - PARA AGUA.</v>
          </cell>
          <cell r="D32" t="str">
            <v>M</v>
          </cell>
          <cell r="E32">
            <v>8.31</v>
          </cell>
        </row>
        <row r="33">
          <cell r="A33" t="str">
            <v xml:space="preserve">    73888/013</v>
          </cell>
          <cell r="B33" t="str">
            <v>SINAPI</v>
          </cell>
          <cell r="C33" t="str">
            <v>ASSENTAMENTO TUBO PVC COM JUNTA ELASTICA, DN 800 MM - (OU RPVC, OU PVCDEFOFO, OU PRFV) - PARA AGUA.</v>
          </cell>
          <cell r="D33" t="str">
            <v>M</v>
          </cell>
          <cell r="E33">
            <v>9.09</v>
          </cell>
        </row>
        <row r="34">
          <cell r="A34" t="str">
            <v xml:space="preserve">    73888/014</v>
          </cell>
          <cell r="B34" t="str">
            <v>SINAPI</v>
          </cell>
          <cell r="C34" t="str">
            <v>ASSENTAMENTO TUBO PVC COM JUNTA ELASTICA, DN 900 MM - (OU RPVC, OU PVCDEFOFO, OU PRFV) - PARA AGUA.</v>
          </cell>
          <cell r="D34" t="str">
            <v>M</v>
          </cell>
          <cell r="E34">
            <v>9.82</v>
          </cell>
        </row>
        <row r="35">
          <cell r="A35" t="str">
            <v xml:space="preserve">    73888/015</v>
          </cell>
          <cell r="B35" t="str">
            <v>SINAPI</v>
          </cell>
          <cell r="C35" t="str">
            <v>ASSENTAMENTO TUBO PVC COM JUNTA ELASTICA, DN 1000 MM - (OU RPVC, OU PVC DEFOFO, OU PRFV) - PARA AGUA.</v>
          </cell>
          <cell r="D35" t="str">
            <v>M</v>
          </cell>
          <cell r="E35">
            <v>10.46</v>
          </cell>
        </row>
        <row r="36">
          <cell r="A36">
            <v>90694</v>
          </cell>
          <cell r="B36" t="str">
            <v>SINAPI</v>
          </cell>
          <cell r="C36" t="str">
            <v>TUBO DE PVC PARA REDE COLETORA DE ESGOTO DE PAREDE MACIÇA, DN 100 MM, JUNTA ELÁSTICA, INSTALADO EM LOCAL COM NÍVEL BAIXO DE INTERFERÊNCIAS FORNECIMENTO E ASSENTAMENTO. AF_06/2015</v>
          </cell>
          <cell r="D36" t="str">
            <v>M</v>
          </cell>
          <cell r="E36">
            <v>17.78</v>
          </cell>
        </row>
        <row r="37">
          <cell r="A37">
            <v>90695</v>
          </cell>
          <cell r="B37" t="str">
            <v>SINAPI</v>
          </cell>
          <cell r="C37" t="str">
            <v>TUBO DE PVC PARA REDE COLETORA DE ESGOTO DE PAREDE MACIÇA, DN 150 MM, JUNTA ELÁSTICA, INSTALADO EM LOCAL COM NÍVEL BAIXO DE INTERFERÊNCIAS FORNECIMENTO E ASSENTAMENTO. AF_06/2015</v>
          </cell>
          <cell r="D37" t="str">
            <v>M</v>
          </cell>
          <cell r="E37">
            <v>36.520000000000003</v>
          </cell>
        </row>
        <row r="38">
          <cell r="A38">
            <v>90696</v>
          </cell>
          <cell r="B38" t="str">
            <v>SINAPI</v>
          </cell>
          <cell r="C38" t="str">
            <v>TUBO DE PVC PARA REDE COLETORA DE ESGOTO DE PAREDE MACIÇA, DN 200 MM, JUNTA ELÁSTICA, INSTALADO EM LOCAL COM NÍVEL BAIXO DE INTERFERÊNCIAS FORNECIMENTO E ASSENTAMENTO. AF_06/2015</v>
          </cell>
          <cell r="D38" t="str">
            <v>M</v>
          </cell>
          <cell r="E38">
            <v>56.15</v>
          </cell>
        </row>
        <row r="39">
          <cell r="A39">
            <v>90697</v>
          </cell>
          <cell r="B39" t="str">
            <v>SINAPI</v>
          </cell>
          <cell r="C39" t="str">
            <v>TUBO DE PVC PARA REDE COLETORA DE ESGOTO DE PAREDE MACIÇA, DN 250 MM, JUNTA ELÁSTICA, INSTALADO EM LOCAL COM NÍVEL BAIXO DE INTERFERÊNCIAS FORNECIMENTO E ASSENTAMENTO. AF_06/2015</v>
          </cell>
          <cell r="D39" t="str">
            <v>M</v>
          </cell>
          <cell r="E39">
            <v>93.69</v>
          </cell>
        </row>
        <row r="40">
          <cell r="A40">
            <v>90698</v>
          </cell>
          <cell r="B40" t="str">
            <v>SINAPI</v>
          </cell>
          <cell r="C40" t="str">
            <v>TUBO DE PVC PARA REDE COLETORA DE ESGOTO DE PAREDE MACIÇA, DN 300 MM, JUNTA ELÁSTICA, INSTALADO EM LOCAL COM NÍVEL BAIXO DE INTERFERÊNCIAS FORNECIMENTO E ASSENTAMENTO. AF_06/2015</v>
          </cell>
          <cell r="D40" t="str">
            <v>M</v>
          </cell>
          <cell r="E40">
            <v>150.31</v>
          </cell>
        </row>
        <row r="41">
          <cell r="A41">
            <v>90699</v>
          </cell>
          <cell r="B41" t="str">
            <v>SINAPI</v>
          </cell>
          <cell r="C41" t="str">
            <v>TUBO DE PVC PARA REDE COLETORA DE ESGOTO DE PAREDE MACIÇA, DN 350 MM, JUNTA ELÁSTICA, INSTALADO EM LOCAL COM NÍVEL BAIXO DE INTERFERÊNCIAS FORNECIMENTO E ASSENTAMENTO. AF_06/2015</v>
          </cell>
          <cell r="D41" t="str">
            <v>M</v>
          </cell>
          <cell r="E41">
            <v>185.96</v>
          </cell>
        </row>
        <row r="42">
          <cell r="A42">
            <v>90700</v>
          </cell>
          <cell r="B42" t="str">
            <v>SINAPI</v>
          </cell>
          <cell r="C42" t="str">
            <v>TUBO DE PVC PARA REDE COLETORA DE ESGOTO DE PAREDE MACIÇA, DN 400 MM, JUNTA ELÁSTICA, INSTALADO EM LOCAL COM NÍVEL BAIXO DE INTERFERÊNCIAS FORNECIMENTO E ASSENTAMENTO. AF_06/2015</v>
          </cell>
          <cell r="D42" t="str">
            <v>M</v>
          </cell>
          <cell r="E42">
            <v>246.88</v>
          </cell>
        </row>
        <row r="43">
          <cell r="A43">
            <v>90701</v>
          </cell>
          <cell r="B43" t="str">
            <v>SINAPI</v>
          </cell>
          <cell r="C43" t="str">
            <v>TUBO DE PVC CORRUGADO DE DUPLA PAREDE PARA REDE COLETORA DE ESGOTO, DN150 MM, JUNTA ELÁSTICA, INSTALADO EM LOCAL COM NÍVEL BAIXO DE INTERFERÊNCIAS - FORNECIMENTO E ASSENTAMENTO. AF_06/2015</v>
          </cell>
          <cell r="D43" t="str">
            <v>M</v>
          </cell>
          <cell r="E43">
            <v>32.5</v>
          </cell>
        </row>
        <row r="44">
          <cell r="A44">
            <v>90702</v>
          </cell>
          <cell r="B44" t="str">
            <v>SINAPI</v>
          </cell>
          <cell r="C44" t="str">
            <v>TUBO DE PVC CORRUGADO DE DUPLA PAREDE PARA REDE COLETORA DE ESGOTO, DN200 MM, JUNTA ELÁSTICA, INSTALADO EM LOCAL COM NÍVEL BAIXO DE INTERFERÊNCIAS - FORNECIMENTO E ASSENTAMENTO. AF_06/2015</v>
          </cell>
          <cell r="D44" t="str">
            <v>M</v>
          </cell>
          <cell r="E44">
            <v>48.88</v>
          </cell>
        </row>
        <row r="45">
          <cell r="A45">
            <v>90703</v>
          </cell>
          <cell r="B45" t="str">
            <v>SINAPI</v>
          </cell>
          <cell r="C45" t="str">
            <v>TUBO DE PVC CORRUGADO DE DUPLA PAREDE PARA REDE COLETORA DE ESGOTO, DN250 MM, JUNTA ELÁSTICA, INSTALADO EM LOCAL COM NÍVEL BAIXO DE INTERFERÊNCIAS - FORNECIMENTO E ASSENTAMENTO. AF_06/2015</v>
          </cell>
          <cell r="D45" t="str">
            <v>M</v>
          </cell>
          <cell r="E45">
            <v>80.19</v>
          </cell>
        </row>
        <row r="46">
          <cell r="A46">
            <v>90704</v>
          </cell>
          <cell r="B46" t="str">
            <v>SINAPI</v>
          </cell>
          <cell r="C46" t="str">
            <v>TUBO DE PVC CORRUGADO DE DUPLA PAREDE PARA REDE COLETORA DE ESGOTO, DN300 MM, JUNTA ELÁSTICA, INSTALADO EM LOCAL COM NÍVEL BAIXO DE INTERFERÊNCIAS - FORNECIMENTO E ASSENTAMENTO. AF_06/2015</v>
          </cell>
          <cell r="D46" t="str">
            <v>M</v>
          </cell>
          <cell r="E46">
            <v>125.2</v>
          </cell>
        </row>
        <row r="47">
          <cell r="A47">
            <v>90705</v>
          </cell>
          <cell r="B47" t="str">
            <v>SINAPI</v>
          </cell>
          <cell r="C47" t="str">
            <v>TUBO DE PVC CORRUGADO DE DUPLA PAREDE PARA REDE COLETORA DE ESGOTO, DN350 MM, JUNTA ELÁSTICA, INSTALADO EM LOCAL COM NÍVEL BAIXO DE INTERFERÊNCIAS - FORNECIMENTO E ASSENTAMENTO. AF_06/2015</v>
          </cell>
          <cell r="D47" t="str">
            <v>M</v>
          </cell>
          <cell r="E47">
            <v>183.23</v>
          </cell>
        </row>
        <row r="48">
          <cell r="A48">
            <v>90706</v>
          </cell>
          <cell r="B48" t="str">
            <v>SINAPI</v>
          </cell>
          <cell r="C48" t="str">
            <v>TUBO DE PVC CORRUGADO DE DUPLA PAREDE PARA REDE COLETORA DE ESGOTO, DN400 MM, JUNTA ELÁSTICA, INSTALADO EM LOCAL COM NÍVEL BAIXO DE INTERFERÊNCIAS - FORNECIMENTO E ASSENTAMENTO. AF_06/2015</v>
          </cell>
          <cell r="D48" t="str">
            <v>M</v>
          </cell>
          <cell r="E48">
            <v>224.49</v>
          </cell>
        </row>
        <row r="49">
          <cell r="A49">
            <v>90708</v>
          </cell>
          <cell r="B49" t="str">
            <v>SINAPI</v>
          </cell>
          <cell r="C49" t="str">
            <v>TUBO DE PEAD CORRUGADO DE DUPLA PAREDE PARA REDE COLETORA DE ESGOTO, DN 600 MM, JUNTA ELÁSTICA INTEGRADA, INSTALADO EM LOCAL COM NÍVEL BAIXODE INTERFERÊNCIAS - FORNECIMENTO E ASSENTAMENTO. AF_06/2015</v>
          </cell>
          <cell r="D49" t="str">
            <v>M</v>
          </cell>
          <cell r="E49">
            <v>359.22</v>
          </cell>
        </row>
        <row r="50">
          <cell r="A50">
            <v>90709</v>
          </cell>
          <cell r="B50" t="str">
            <v>SINAPI</v>
          </cell>
          <cell r="C50" t="str">
            <v>TUBO DE PVC PARA REDE COLETORA DE ESGOTO DE PAREDE MACIÇA, DN 100 MM, JUNTA ELÁSTICA, INSTALADO EM LOCAL COM NÍVEL ALTO DE INTERFERÊNCIAS FORNECIMENTO E ASSENTAMENTO. AF_06/2015</v>
          </cell>
          <cell r="D50" t="str">
            <v>M</v>
          </cell>
          <cell r="E50">
            <v>19.16</v>
          </cell>
        </row>
        <row r="51">
          <cell r="A51">
            <v>90710</v>
          </cell>
          <cell r="B51" t="str">
            <v>SINAPI</v>
          </cell>
          <cell r="C51" t="str">
            <v>TUBO DE PVC PARA REDE COLETORA DE ESGOTO DE PAREDE MACIÇA, DN 150 MM, JUNTA ELÁSTICA, INSTALADO EM LOCAL COM NÍVEL ALTO DE INTERFERÊNCIAS FORNECIMENTO E ASSENTAMENTO. AF_06/2015</v>
          </cell>
          <cell r="D51" t="str">
            <v>M</v>
          </cell>
          <cell r="E51">
            <v>37.92</v>
          </cell>
        </row>
        <row r="52">
          <cell r="A52">
            <v>90711</v>
          </cell>
          <cell r="B52" t="str">
            <v>SINAPI</v>
          </cell>
          <cell r="C52" t="str">
            <v>TUBO DE PVC PARA REDE COLETORA DE ESGOTO DE PAREDE MACIÇA, DN 200 MM, JUNTA ELÁSTICA, INSTALADO EM LOCAL COM NÍVEL ALTO DE INTERFERÊNCIAS FORNECIMENTO E ASSENTAMENTO. AF_06/2015</v>
          </cell>
          <cell r="D52" t="str">
            <v>M</v>
          </cell>
          <cell r="E52">
            <v>57.54</v>
          </cell>
        </row>
        <row r="53">
          <cell r="A53">
            <v>90712</v>
          </cell>
          <cell r="B53" t="str">
            <v>SINAPI</v>
          </cell>
          <cell r="C53" t="str">
            <v>TUBO DE PVC PARA REDE COLETORA DE ESGOTO DE PAREDE MACIÇA, DN 250 MM, JUNTA ELÁSTICA, INSTALADO EM LOCAL COM NÍVEL ALTO DE INTERFERÊNCIAS FORNECIMENTO E ASSENTAMENTO. AF_06/2015</v>
          </cell>
          <cell r="D53" t="str">
            <v>M</v>
          </cell>
          <cell r="E53">
            <v>95.08</v>
          </cell>
        </row>
        <row r="54">
          <cell r="A54">
            <v>90713</v>
          </cell>
          <cell r="B54" t="str">
            <v>SINAPI</v>
          </cell>
          <cell r="C54" t="str">
            <v>TUBO DE PVC PARA REDE COLETORA DE ESGOTO DE PAREDE MACIÇA, DN 300 MM, JUNTA ELÁSTICA, INSTALADO EM LOCAL COM NÍVEL ALTO DE INTERFERÊNCIAS FORNECIMENTO E ASSENTAMENTO. AF_06/2015</v>
          </cell>
          <cell r="D54" t="str">
            <v>M</v>
          </cell>
          <cell r="E54">
            <v>151.69999999999999</v>
          </cell>
        </row>
        <row r="55">
          <cell r="A55">
            <v>90714</v>
          </cell>
          <cell r="B55" t="str">
            <v>SINAPI</v>
          </cell>
          <cell r="C55" t="str">
            <v>TUBO DE PVC PARA REDE COLETORA DE ESGOTO DE PAREDE MACIÇA, DN 350 MM, JUNTA ELÁSTICA, INSTALADO EM LOCAL COM NÍVEL ALTO DE INTERFERÊNCIAS FORNECIMENTO E ASSENTAMENTO. AF_06/2015</v>
          </cell>
          <cell r="D55" t="str">
            <v>M</v>
          </cell>
          <cell r="E55">
            <v>187.34</v>
          </cell>
        </row>
        <row r="56">
          <cell r="A56">
            <v>90715</v>
          </cell>
          <cell r="B56" t="str">
            <v>SINAPI</v>
          </cell>
          <cell r="C56" t="str">
            <v>TUBO DE PVC PARA REDE COLETORA DE ESGOTO DE PAREDE MACIÇA, DN 400 MM, JUNTA ELÁSTICA, INSTALADO EM LOCAL COM NÍVEL ALTO DE INTERFERÊNCIAS FORNECIMENTO E ASSENTAMENTO. AF_06/2015</v>
          </cell>
          <cell r="D56" t="str">
            <v>M</v>
          </cell>
          <cell r="E56">
            <v>250.21</v>
          </cell>
        </row>
        <row r="57">
          <cell r="A57">
            <v>90716</v>
          </cell>
          <cell r="B57" t="str">
            <v>SINAPI</v>
          </cell>
          <cell r="C57" t="str">
            <v>TUBO DE PVC CORRUGADO DE DUPLA PAREDE PARA REDE COLETORA DE ESGOTO, DN150 MM, JUNTA ELÁSTICA, INSTALADO EM LOCAL COM NÍVEL ALTO DE INTERFERÊNCIAS - FORNECIMENTO E ASSENTAMENTO. AF_06/2015</v>
          </cell>
          <cell r="D57" t="str">
            <v>M</v>
          </cell>
          <cell r="E57">
            <v>33.880000000000003</v>
          </cell>
        </row>
        <row r="58">
          <cell r="A58">
            <v>90717</v>
          </cell>
          <cell r="B58" t="str">
            <v>SINAPI</v>
          </cell>
          <cell r="C58" t="str">
            <v>TUBO DE PVC CORRUGADO DE DUPLA PAREDE PARA REDE COLETORA DE ESGOTO, DN200 MM, JUNTA ELÁSTICA, INSTALADO EM LOCAL COM NÍVEL ALTO DE INTERFERÊNCIAS - FORNECIMENTO E ASSENTAMENTO. AF_06/2015</v>
          </cell>
          <cell r="D58" t="str">
            <v>M</v>
          </cell>
          <cell r="E58">
            <v>50.27</v>
          </cell>
        </row>
        <row r="59">
          <cell r="A59">
            <v>90718</v>
          </cell>
          <cell r="B59" t="str">
            <v>SINAPI</v>
          </cell>
          <cell r="C59" t="str">
            <v>TUBO DE PVC CORRUGADO DE DUPLA PAREDE PARA REDE COLETORA DE ESGOTO, DN250 MM, JUNTA ELÁSTICA, INSTALADO EM LOCAL COM NÍVEL ALTO DE INTERFERÊNCIAS - FORNECIMENTO E ASSENTAMENTO. AF_06/2015</v>
          </cell>
          <cell r="D59" t="str">
            <v>M</v>
          </cell>
          <cell r="E59">
            <v>81.59</v>
          </cell>
        </row>
        <row r="60">
          <cell r="A60">
            <v>90719</v>
          </cell>
          <cell r="B60" t="str">
            <v>SINAPI</v>
          </cell>
          <cell r="C60" t="str">
            <v>TUBO DE PVC CORRUGADO DE DUPLA PAREDE PARA REDE COLETORA DE ESGOTO, DN300 MM, JUNTA ELÁSTICA, INSTALADO EM LOCAL COM NÍVEL ALTO DE INTERFERÊNCIAS - FORNECIMENTO E ASSENTAMENTO. AF_06/2015</v>
          </cell>
          <cell r="D60" t="str">
            <v>M</v>
          </cell>
          <cell r="E60">
            <v>126.59</v>
          </cell>
        </row>
        <row r="61">
          <cell r="A61">
            <v>90720</v>
          </cell>
          <cell r="B61" t="str">
            <v>SINAPI</v>
          </cell>
          <cell r="C61" t="str">
            <v>TUBO DE PVC CORRUGADO DE DUPLA PAREDE PARA REDE COLETORA DE ESGOTO, DN350 MM, JUNTA ELÁSTICA, INSTALADO EM LOCAL COM NÍVEL ALTO DE INTERFERÊNCIAS - FORNECIMENTO E ASSENTAMENTO. AF_06/2015</v>
          </cell>
          <cell r="D61" t="str">
            <v>M</v>
          </cell>
          <cell r="E61">
            <v>184.62</v>
          </cell>
        </row>
        <row r="62">
          <cell r="A62">
            <v>90721</v>
          </cell>
          <cell r="B62" t="str">
            <v>SINAPI</v>
          </cell>
          <cell r="C62" t="str">
            <v>TUBO DE PVC CORRUGADO DE DUPLA PAREDE PARA REDE COLETORA DE ESGOTO, DN400 MM, EM JUNTA ELÁSTICA, INSTALADO EM LOCAL COM NÍVEL ALTO DE INTERFERÊNCIAS - FORNECIMENTO E ASSENTAMENTO. AF_06/2015</v>
          </cell>
          <cell r="D62" t="str">
            <v>M</v>
          </cell>
          <cell r="E62">
            <v>227.79</v>
          </cell>
        </row>
        <row r="63">
          <cell r="A63">
            <v>90723</v>
          </cell>
          <cell r="B63" t="str">
            <v>SINAPI</v>
          </cell>
          <cell r="C63" t="str">
            <v>TUBO DE PEAD CORRUGADO DE DUPLA PAREDE PARA REDE COLETORA DE ESGOTO, DN 600 MM, JUNTA ELÁSTICA INTEGRADA, INSTALADO EM LOCAL COM NÍVEL ALTODE INTERFERÊNCIAS - FORNECIMENTO E ASSENTAMENTO. AF_06/2015</v>
          </cell>
          <cell r="D63" t="str">
            <v>M</v>
          </cell>
          <cell r="E63">
            <v>361.42</v>
          </cell>
        </row>
        <row r="64">
          <cell r="A64">
            <v>90724</v>
          </cell>
          <cell r="B64" t="str">
            <v>SINAPI</v>
          </cell>
          <cell r="C64" t="str">
            <v>JUNTA ARGAMASSADA ENTRE TUBO DN 100 MM E O POÇO DE VISITA/ CAIXA DE CONCRETO OU ALVENARIA EM REDES DE ESGOTO. AF_06/2015</v>
          </cell>
          <cell r="D64" t="str">
            <v>UN</v>
          </cell>
          <cell r="E64">
            <v>16.18</v>
          </cell>
        </row>
        <row r="65">
          <cell r="A65">
            <v>90725</v>
          </cell>
          <cell r="B65" t="str">
            <v>SINAPI</v>
          </cell>
          <cell r="C65" t="str">
            <v>JUNTA ARGAMASSADA ENTRE TUBO DN 150 MM E O POÇO DE VISITA/ CAIXA DE CONCRETO OU ALVENARIA EM REDES DE ESGOTO. AF_06/2015</v>
          </cell>
          <cell r="D65" t="str">
            <v>UN</v>
          </cell>
          <cell r="E65">
            <v>19.98</v>
          </cell>
        </row>
        <row r="66">
          <cell r="A66">
            <v>90726</v>
          </cell>
          <cell r="B66" t="str">
            <v>SINAPI</v>
          </cell>
          <cell r="C66" t="str">
            <v>JUNTA ARGAMASSADA ENTRE TUBO DN 200 MM E O POÇO/ CAIXA DE CONCRETO OU ALVENARIA EM REDES DE ESGOTO. AF_06/2015</v>
          </cell>
          <cell r="D66" t="str">
            <v>UN</v>
          </cell>
          <cell r="E66">
            <v>23.77</v>
          </cell>
        </row>
        <row r="67">
          <cell r="A67">
            <v>90727</v>
          </cell>
          <cell r="B67" t="str">
            <v>SINAPI</v>
          </cell>
          <cell r="C67" t="str">
            <v>JUNTA ARGAMASSADA ENTRE TUBO DN 250 MM E O POÇO DE VISITA/ CAIXA DE CONCRETO OU ALVENARIA EM REDES DE ESGOTO. AF_06/2015</v>
          </cell>
          <cell r="D67" t="str">
            <v>UN</v>
          </cell>
          <cell r="E67">
            <v>27.57</v>
          </cell>
        </row>
        <row r="68">
          <cell r="A68">
            <v>90728</v>
          </cell>
          <cell r="B68" t="str">
            <v>SINAPI</v>
          </cell>
          <cell r="C68" t="str">
            <v>JUNTA ARGAMASSADA ENTRE TUBO DN 300 MM E O POÇO DE VISITA/ CAIXA DE CONCRETO OU ALVENARIA EM REDES DE ESGOTO. AF_06/2015</v>
          </cell>
          <cell r="D68" t="str">
            <v>UN</v>
          </cell>
          <cell r="E68">
            <v>31.37</v>
          </cell>
        </row>
        <row r="69">
          <cell r="A69">
            <v>90729</v>
          </cell>
          <cell r="B69" t="str">
            <v>SINAPI</v>
          </cell>
          <cell r="C69" t="str">
            <v>JUNTA ARGAMASSADA ENTRE TUBO DN 350 MM E O POÇO DE VISITA/ CAIXA DE CONCRETO OU ALVENARIA EM REDES DE ESGOTO. AF_06/2015</v>
          </cell>
          <cell r="D69" t="str">
            <v>UN</v>
          </cell>
          <cell r="E69">
            <v>35.17</v>
          </cell>
        </row>
        <row r="70">
          <cell r="A70">
            <v>90730</v>
          </cell>
          <cell r="B70" t="str">
            <v>SINAPI</v>
          </cell>
          <cell r="C70" t="str">
            <v>JUNTA ARGAMASSADA ENTRE TUBO DN 400 MM E O POÇO DE VISITA/ CAIXA DE CONCRETO OU ALVENARIA EM REDES DE ESGOTO. AF_06/2015</v>
          </cell>
          <cell r="D70" t="str">
            <v>UN</v>
          </cell>
          <cell r="E70">
            <v>39</v>
          </cell>
        </row>
        <row r="71">
          <cell r="A71">
            <v>90731</v>
          </cell>
          <cell r="B71" t="str">
            <v>SINAPI</v>
          </cell>
          <cell r="C71" t="str">
            <v>JUNTA ARGAMASSADA ENTRE TUBO DN 450 MM E O POÇO DE VISITA/ CAIXA DE CONCRETO OU ALVENARIA EM REDES DE ESGOTO. AF_06/2015</v>
          </cell>
          <cell r="D71" t="str">
            <v>UN</v>
          </cell>
          <cell r="E71">
            <v>42.8</v>
          </cell>
        </row>
        <row r="72">
          <cell r="A72">
            <v>90732</v>
          </cell>
          <cell r="B72" t="str">
            <v>SINAPI</v>
          </cell>
          <cell r="C72" t="str">
            <v>JUNTA ARGAMASSADA ENTRE TUBO DN 600 MM E O POÇO DE VISITA/ CAIXA DE CONCRETO OU ALVENARIA EM REDES DE ESGOTO. AF_06/2015</v>
          </cell>
          <cell r="D72" t="str">
            <v>UN</v>
          </cell>
          <cell r="E72">
            <v>54.2</v>
          </cell>
        </row>
        <row r="73">
          <cell r="A73">
            <v>90733</v>
          </cell>
          <cell r="B73" t="str">
            <v>SINAPI</v>
          </cell>
          <cell r="C73" t="str">
            <v>ASSENTAMENTO DE TUBO DE PVC PARA REDE COLETORA DE ESGOTO DE PAREDE MACIÇA, DN 100 MM, JUNTA ELÁSTICA, INSTALADO EM LOCAL COM NÍVEL BAIXO DEINTERFERÊNCIAS (NÃO INCLUI FORNECIMENTO). AF_06/2015</v>
          </cell>
          <cell r="D73" t="str">
            <v>M</v>
          </cell>
          <cell r="E73">
            <v>1.76</v>
          </cell>
        </row>
        <row r="74">
          <cell r="A74">
            <v>90734</v>
          </cell>
          <cell r="B74" t="str">
            <v>SINAPI</v>
          </cell>
          <cell r="C74" t="str">
            <v>ASSENTAMENTO DE TUBO DE PVC PARA REDE COLETORA DE ESGOTO DE PAREDE MACIÇA, DN 150 MM, JUNTA ELÁSTICA, INSTALADO EM LOCAL COM NÍVEL BAIXO DEINTERFERÊNCIAS (NÃO INCLUI FORNECIMENTO). AF_06/2015</v>
          </cell>
          <cell r="D74" t="str">
            <v>M</v>
          </cell>
          <cell r="E74">
            <v>2.14</v>
          </cell>
        </row>
        <row r="75">
          <cell r="A75">
            <v>90735</v>
          </cell>
          <cell r="B75" t="str">
            <v>SINAPI</v>
          </cell>
          <cell r="C75" t="str">
            <v>ASSENTAMENTO DE TUBO DE PVC PARA REDE COLETORA DE ESGOTO DE PAREDE MACIÇA, DN 200 MM, JUNTA ELÁSTICA, INSTALADO EM LOCAL COM NÍVEL BAIXO DEINTERFERÊNCIAS (NÃO INCLUI FORNECIMENTO). AF_06/2015</v>
          </cell>
          <cell r="D75" t="str">
            <v>M</v>
          </cell>
          <cell r="E75">
            <v>2.54</v>
          </cell>
        </row>
        <row r="76">
          <cell r="A76">
            <v>90736</v>
          </cell>
          <cell r="B76" t="str">
            <v>SINAPI</v>
          </cell>
          <cell r="C76" t="str">
            <v>ASSENTAMENTO DE TUBO DE PVC PARA REDE COLETORA DE ESGOTO DE PAREDE MACIÇA, DN 250 MM, JUNTA ELÁSTICA, INSTALADO EM LOCAL COM NÍVEL BAIXO DEINTERFERÊNCIAS (NÃO INCLUI FORNECIMENTO). AF_06/2015</v>
          </cell>
          <cell r="D76" t="str">
            <v>M</v>
          </cell>
          <cell r="E76">
            <v>2.93</v>
          </cell>
        </row>
        <row r="77">
          <cell r="A77">
            <v>90737</v>
          </cell>
          <cell r="B77" t="str">
            <v>SINAPI</v>
          </cell>
          <cell r="C77" t="str">
            <v>ASSENTAMENTO DE TUBO DE PVC PARA REDE COLETORA DE ESGOTO DE PAREDE MACIÇA, DN 300 MM, JUNTA ELÁSTICA, INSTALADO EM LOCAL COM NÍVEL BAIXO DEINTERFERÊNCIAS (NÃO INCLUI FORNECIMENTO). AF_06/2015</v>
          </cell>
          <cell r="D77" t="str">
            <v>M</v>
          </cell>
          <cell r="E77">
            <v>3.32</v>
          </cell>
        </row>
        <row r="78">
          <cell r="A78">
            <v>90738</v>
          </cell>
          <cell r="B78" t="str">
            <v>SINAPI</v>
          </cell>
          <cell r="C78" t="str">
            <v>ASSENTAMENTO DE TUBO DE PVC PARA REDE COLETORA DE ESGOTO DE PAREDE MACIÇA, DN 350 MM, JUNTA ELÁSTICA, INSTALADO EM LOCAL COM NÍVEL BAIXO DEINTERFERÊNCIAS (NÃO INCLUI FORNECIMENTO). AF_06/2015</v>
          </cell>
          <cell r="D78" t="str">
            <v>M</v>
          </cell>
          <cell r="E78">
            <v>3.72</v>
          </cell>
        </row>
        <row r="79">
          <cell r="A79">
            <v>90739</v>
          </cell>
          <cell r="B79" t="str">
            <v>SINAPI</v>
          </cell>
          <cell r="C79" t="str">
            <v>ASSENTAMENTO DE TUBO DE PVC PARA REDE COLETORA DE ESGOTO DE PAREDE MACIÇA, DN 400 MM, JUNTA ELÁSTICA, INSTALADO EM LOCAL COM NÍVEL BAIXO DEINTERFERÊNCIAS (NÃO INCLUI FORNECIMENTO). AF_06/2015</v>
          </cell>
          <cell r="D79" t="str">
            <v>M</v>
          </cell>
          <cell r="E79">
            <v>9.76</v>
          </cell>
        </row>
        <row r="80">
          <cell r="A80">
            <v>90740</v>
          </cell>
          <cell r="B80" t="str">
            <v>SINAPI</v>
          </cell>
          <cell r="C80" t="str">
            <v>ASSENTAMENTO DE TUBO DE PVC CORRUGADO DE DUPLA PAREDE PARA REDE COLETORA DE ESGOTO, DN 150 MM, JUNTA ELÁSTICA, INSTALADO EM LOCAL COM NÍVELBAIXO DE INTERFERÊNCIAS (NÃO INCLUI FORNECIMENTO). AF_06/2015</v>
          </cell>
          <cell r="D80" t="str">
            <v>M</v>
          </cell>
          <cell r="E80">
            <v>3.92</v>
          </cell>
        </row>
        <row r="81">
          <cell r="A81">
            <v>90741</v>
          </cell>
          <cell r="B81" t="str">
            <v>SINAPI</v>
          </cell>
          <cell r="C81" t="str">
            <v>ASSENTAMENTO DE TUBO DE PVC CORRUGADO DE DUPLA PAREDE PARA REDE COLETORA DE ESGOTO, DN 200 MM, JUNTA ELÁSTICA, INSTALADO EM LOCAL COM NÍVELBAIXO DE INTERFERÊNCIAS (NÃO INCLUI FORNECIMENTO). AF_06/2015</v>
          </cell>
          <cell r="D81" t="str">
            <v>M</v>
          </cell>
          <cell r="E81">
            <v>4.3099999999999996</v>
          </cell>
        </row>
        <row r="82">
          <cell r="A82">
            <v>90742</v>
          </cell>
          <cell r="B82" t="str">
            <v>SINAPI</v>
          </cell>
          <cell r="C82" t="str">
            <v>ASSENTAMENTO DE TUBO DE PVC CORRUGADO DE DUPLA PAREDE PARA REDE COLETORA DE ESGOTO, DN 250 MM, JUNTA ELÁSTICA, INSTALADO EM LOCAL COM NÍVELBAIXO DE INTERFERÊNCIAS (NÃO INCLUI FORNECIMENTO). AF_06/2015</v>
          </cell>
          <cell r="D82" t="str">
            <v>M</v>
          </cell>
          <cell r="E82">
            <v>4.6900000000000004</v>
          </cell>
        </row>
        <row r="83">
          <cell r="A83">
            <v>90743</v>
          </cell>
          <cell r="B83" t="str">
            <v>SINAPI</v>
          </cell>
          <cell r="C83" t="str">
            <v>ASSENTAMENTO DE TUBO DE PVC CORRUGADO DE DUPLA PAREDE PARA REDE COLETORA DE ESGOTO, DN 300 MM, JUNTA ELÁSTICA, INSTALADO EM LOCAL COM NÍVELBAIXO DE INTERFERÊNCIAS (NÃO INCLUI FORNECIMENTO). AF_06/2015</v>
          </cell>
          <cell r="D83" t="str">
            <v>M</v>
          </cell>
          <cell r="E83">
            <v>5.09</v>
          </cell>
        </row>
        <row r="84">
          <cell r="A84">
            <v>90744</v>
          </cell>
          <cell r="B84" t="str">
            <v>SINAPI</v>
          </cell>
          <cell r="C84" t="str">
            <v>ASSENTAMENTO DE TUBO DE PVC CORRUGADO DE DUPLA PAREDE PARA REDE COLETORA DE ESGOTO, DN 350 MM, JUNTA ELÁSTICA, INSTALADO EM LOCAL COM NÍVELBAIXO DE INTERFERÊNCIAS (NÃO INCLUI FORNECIMENTO). AF_06/2015</v>
          </cell>
          <cell r="D84" t="str">
            <v>M</v>
          </cell>
          <cell r="E84">
            <v>5.48</v>
          </cell>
        </row>
        <row r="85">
          <cell r="A85">
            <v>90745</v>
          </cell>
          <cell r="B85" t="str">
            <v>SINAPI</v>
          </cell>
          <cell r="C85" t="str">
            <v>ASSENTAMENTO DE TUBO DE PVC CORRUGADO DE DUPLA PAREDE PARA REDE COLETORA DE ESGOTO, DN 400 MM, JUNTA ELÁSTICA, INSTALADO EM LOCAL COM NÍVELBAIXO DE INTERFERÊNCIAS (NÃO INCLUI FORNECIMENTO). AF_06/2015</v>
          </cell>
          <cell r="D85" t="str">
            <v>M</v>
          </cell>
          <cell r="E85">
            <v>13.98</v>
          </cell>
        </row>
        <row r="86">
          <cell r="A86">
            <v>90746</v>
          </cell>
          <cell r="B86" t="str">
            <v>SINAPI</v>
          </cell>
          <cell r="C86" t="str">
            <v>ASSENTAMENTO DE TUBO DE PEAD CORRUGADO DE DUPLA PAREDE PARA REDE COLETORA DE ESGOTO, DN 450 MM, JUNTA ELÁSTICA INTEGRADA, INSTALADO EM LOCALCOM NÍVEL BAIXO DE INTERFERÊNCIAS (NÃO INCLUI FORNECIMENTO). AF_06/2015</v>
          </cell>
          <cell r="D86" t="str">
            <v>M</v>
          </cell>
          <cell r="E86">
            <v>2.38</v>
          </cell>
        </row>
        <row r="87">
          <cell r="A87">
            <v>90747</v>
          </cell>
          <cell r="B87" t="str">
            <v>SINAPI</v>
          </cell>
          <cell r="C87" t="str">
            <v>ASSENTAMENTO DE TUBO DE PEAD CORRUGADO DE DUPLA PAREDE PARA REDE COLETORA DE ESGOTO, DN 600 MM, JUNTA ELÁSTICA INTEGRADA, INSTALADO EM LOCALCOM NÍVEL BAIXO DE INTERFERÊNCIAS (NÃO INCLUI FORNECIMENTO). AF_06/2015</v>
          </cell>
          <cell r="D87" t="str">
            <v>M</v>
          </cell>
          <cell r="E87">
            <v>11.57</v>
          </cell>
        </row>
        <row r="88">
          <cell r="A88">
            <v>90748</v>
          </cell>
          <cell r="B88" t="str">
            <v>SINAPI</v>
          </cell>
          <cell r="C88" t="str">
            <v>ASSENTAMENTO DE TUBO DE PVC PARA REDE COLETORA DE ESGOTO DE PAREDE MACIÇA, DN 100 MM, JUNTA ELÁSTICA, INSTALADO EM LOCAL COM NÍVEL ALTO DE INTERFERÊNCIAS (NÃO INCLUI FORNECIMENTO). AF_06/2015</v>
          </cell>
          <cell r="D88" t="str">
            <v>M</v>
          </cell>
          <cell r="E88">
            <v>3.14</v>
          </cell>
        </row>
        <row r="89">
          <cell r="A89">
            <v>90749</v>
          </cell>
          <cell r="B89" t="str">
            <v>SINAPI</v>
          </cell>
          <cell r="C89" t="str">
            <v>ASSENTAMENTO DE TUBO DE PVC PARA REDE COLETORA DE ESGOTO DE PAREDE MACIÇA, DN 150 MM, JUNTA ELÁSTICA, INSTALADO EM LOCAL COM NÍVEL ALTO DE INTERFERÊNCIAS (NÃO INCLUI FORNECIMENTO). AF_06/2015</v>
          </cell>
          <cell r="D89" t="str">
            <v>M</v>
          </cell>
          <cell r="E89">
            <v>3.54</v>
          </cell>
        </row>
        <row r="90">
          <cell r="A90">
            <v>90750</v>
          </cell>
          <cell r="B90" t="str">
            <v>SINAPI</v>
          </cell>
          <cell r="C90" t="str">
            <v>ASSENTAMENTO DE TUBO DE PVC PARA REDE COLETORA DE ESGOTO DE PAREDE MACIÇA, DN 200 MM, JUNTA ELÁSTICA, INSTALADO EM LOCAL COM NÍVEL ALTO DE INTERFERÊNCIAS (NÃO INCLUI FORNECIMENTO). AF_06/2015</v>
          </cell>
          <cell r="D90" t="str">
            <v>M</v>
          </cell>
          <cell r="E90">
            <v>3.93</v>
          </cell>
        </row>
        <row r="91">
          <cell r="A91">
            <v>90751</v>
          </cell>
          <cell r="B91" t="str">
            <v>SINAPI</v>
          </cell>
          <cell r="C91" t="str">
            <v>ASSENTAMENTO DE TUBO DE PVC PARA REDE COLETORA DE ESGOTO DE PAREDE MACIÇA, DN 250 MM, JUNTA ELÁSTICA, INSTALADO EM LOCAL COM NÍVEL ALTO DE INTERFERÊNCIAS (NÃO INCLUI FORNECIMENTO). AF_06/2015</v>
          </cell>
          <cell r="D91" t="str">
            <v>M</v>
          </cell>
          <cell r="E91">
            <v>4.32</v>
          </cell>
        </row>
        <row r="92">
          <cell r="A92">
            <v>90752</v>
          </cell>
          <cell r="B92" t="str">
            <v>SINAPI</v>
          </cell>
          <cell r="C92" t="str">
            <v>ASSENTAMENTO DE TUBO DE PVC PARA REDE COLETORA DE ESGOTO DE PAREDE MACIÇA, DN 300 MM, JUNTA ELÁSTICA, INSTALADO EM LOCAL COM NÍVEL ALTO DE INTERFERÊNCIAS (NÃO INCLUI FORNECIMENTO). AF_06/2015</v>
          </cell>
          <cell r="D92" t="str">
            <v>M</v>
          </cell>
          <cell r="E92">
            <v>4.71</v>
          </cell>
        </row>
        <row r="93">
          <cell r="A93">
            <v>90753</v>
          </cell>
          <cell r="B93" t="str">
            <v>SINAPI</v>
          </cell>
          <cell r="C93" t="str">
            <v>ASSENTAMENTO DE TUBO DE PVC PARA REDE COLETORA DE ESGOTO DE PAREDE MACIÇA, DN 350 MM, JUNTA ELÁSTICA, INSTALADO EM LOCAL COM NÍVEL ALTO DE INTERFERÊNCIAS (NÃO INCLUI FORNECIMENTO). AF_06/2015</v>
          </cell>
          <cell r="D93" t="str">
            <v>M</v>
          </cell>
          <cell r="E93">
            <v>5.0999999999999996</v>
          </cell>
        </row>
        <row r="94">
          <cell r="A94">
            <v>90754</v>
          </cell>
          <cell r="B94" t="str">
            <v>SINAPI</v>
          </cell>
          <cell r="C94" t="str">
            <v>ASSENTAMENTO DE TUBO DE PVC PARA REDE COLETORA DE ESGOTO DE PAREDE MACIÇA, DN 400 MM, JUNTA ELÁSTICA, INSTALADO EM LOCAL COM NÍVEL ALTO DE INTERFERÊNCIAS (NÃO INCLUI FORNECIMENTO). AF_06/2015</v>
          </cell>
          <cell r="D94" t="str">
            <v>M</v>
          </cell>
          <cell r="E94">
            <v>13.09</v>
          </cell>
        </row>
        <row r="95">
          <cell r="A95">
            <v>90755</v>
          </cell>
          <cell r="B95" t="str">
            <v>SINAPI</v>
          </cell>
          <cell r="C95" t="str">
            <v>ASSENTAMENTO DE TUBO DE PVC CORRUGADO DE DUPLA PAREDE PARA REDE COLETORA DE ESGOTO, DN 150 MM, JUNTA ELÁSTICA, INSTALADO EM LOCAL COM NÍVELALTO DE INTERFERÊNCIAS (NÃO INCLUI FORNECIMENTO). AF_06/2015</v>
          </cell>
          <cell r="D95" t="str">
            <v>M</v>
          </cell>
          <cell r="E95">
            <v>5.3</v>
          </cell>
        </row>
        <row r="96">
          <cell r="A96">
            <v>90756</v>
          </cell>
          <cell r="B96" t="str">
            <v>SINAPI</v>
          </cell>
          <cell r="C96" t="str">
            <v>ASSENTAMENTO DE TUBO DE PVC CORRUGADO DE DUPLA PAREDE PARA REDE COLETORA DE ESGOTO, DN 200 MM, JUNTA ELÁSTICA, INSTALADO EM LOCAL COM NÍVELALTO DE INTERFERÊNCIAS (NÃO INCLUI FORNECIMENTO). AF_06/2015</v>
          </cell>
          <cell r="D96" t="str">
            <v>M</v>
          </cell>
          <cell r="E96">
            <v>5.7</v>
          </cell>
        </row>
        <row r="97">
          <cell r="A97">
            <v>90757</v>
          </cell>
          <cell r="B97" t="str">
            <v>SINAPI</v>
          </cell>
          <cell r="C97" t="str">
            <v>ASSENTAMENTO DE TUBO DE PVC CORRUGADO DE DUPLA PAREDE PARA REDE COLETORA DE ESGOTO, DN 250 MM, JUNTA ELÁSTICA, INSTALADO EM LOCAL COM NÍVELALTO DE INTERFERÊNCIAS (NÃO INCLUI FORNECIMENTO). AF_06/2015</v>
          </cell>
          <cell r="D97" t="str">
            <v>M</v>
          </cell>
          <cell r="E97">
            <v>6.09</v>
          </cell>
        </row>
        <row r="98">
          <cell r="A98">
            <v>90758</v>
          </cell>
          <cell r="B98" t="str">
            <v>SINAPI</v>
          </cell>
          <cell r="C98" t="str">
            <v>ASSENTAMENTO DE TUBO DE PVC CORRUGADO DE DUPLA PAREDE PARA REDE COLETORA DE ESGOTO, DN 300 MM, JUNTA ELÁSTICA, INSTALADO EM LOCAL COM NÍVELALTO DE INTERFERÊNCIAS (NÃO INCLUI FORNECIMENTO). AF_06/2015</v>
          </cell>
          <cell r="D98" t="str">
            <v>M</v>
          </cell>
          <cell r="E98">
            <v>6.48</v>
          </cell>
        </row>
        <row r="99">
          <cell r="A99">
            <v>90759</v>
          </cell>
          <cell r="B99" t="str">
            <v>SINAPI</v>
          </cell>
          <cell r="C99" t="str">
            <v>ASSENTAMENTO DE TUBO DE PVC CORRUGADO DE DUPLA PAREDE PARA REDE COLETORA DE ESGOTO, DN 350 MM, JUNTA ELÁSTICA, INSTALADO EM LOCAL COM NÍVELALTO DE INTERFERÊNCIAS (NÃO INCLUI FORNECIMENTO). AF_06/2015</v>
          </cell>
          <cell r="D99" t="str">
            <v>M</v>
          </cell>
          <cell r="E99">
            <v>6.87</v>
          </cell>
        </row>
        <row r="100">
          <cell r="A100">
            <v>90760</v>
          </cell>
          <cell r="B100" t="str">
            <v>SINAPI</v>
          </cell>
          <cell r="C100" t="str">
            <v>ASSENTAMENTO DE TUBO DE PVC CORRUGADO DE DUPLA PAREDE PARA REDE COLETORA DE ESGOTO, DN 400 MM, EM JUNTA ELÁSTICA, INSTALADO EM LOCAL COM NÍVEL ALTO DE INTERFERÊNCIAS (NÃO INCLUI FORNECIMENTO). AF_06/2015</v>
          </cell>
          <cell r="D100" t="str">
            <v>M</v>
          </cell>
          <cell r="E100">
            <v>17.28</v>
          </cell>
        </row>
        <row r="101">
          <cell r="A101">
            <v>90761</v>
          </cell>
          <cell r="B101" t="str">
            <v>SINAPI</v>
          </cell>
          <cell r="C101" t="str">
            <v>ASSENTAMENTO DE TUBO DE PEAD CORRUGADO DE DUPLA PAREDE PARA REDE COLETORA DE ESGOTO, DN 450 MM, JUNTA ELÁSTICA INTEGRADA, INSTALADO EM LOCALCOM NÍVEL ALTO DE INTERFERÊNCIAS (NÃO INCLUI FORNECIMENTO). AF_06/2015</v>
          </cell>
          <cell r="D101" t="str">
            <v>M</v>
          </cell>
          <cell r="E101">
            <v>2.91</v>
          </cell>
        </row>
        <row r="102">
          <cell r="A102">
            <v>90762</v>
          </cell>
          <cell r="B102" t="str">
            <v>SINAPI</v>
          </cell>
          <cell r="C102" t="str">
            <v>ASSENTAMENTO DE TUBO DE PEAD CORRUGADO DE DUPLA PAREDE PARA REDE COLETORA DE ESGOTO, DN 600 MM, JUNTA ELÁSTICA INTEGRADA, INSTALADO EM LOCALCOM NÍVEL ALTO DE INTERFERÊNCIAS (NÃO INCLUI FORNECIMENTO). AF_06/2015</v>
          </cell>
          <cell r="D102" t="str">
            <v>M</v>
          </cell>
          <cell r="E102">
            <v>13.77</v>
          </cell>
        </row>
        <row r="103">
          <cell r="A103">
            <v>94869</v>
          </cell>
          <cell r="B103" t="str">
            <v>SINAPI</v>
          </cell>
          <cell r="C103" t="str">
            <v>TUBO DE PEAD CORRUGADO DE DUPLA PAREDE PARA REDE COLETORA DE ESGOTO, DN 250 MM, JUNTA ELÁSTICA INTEGRADA, INSTALADO EM LOCAL COM NÍVEL BAIXODE INTERFERÊNCIAS - FORNECIMENTO E ASSENTAMENTO. AF_06/2016</v>
          </cell>
          <cell r="D103" t="str">
            <v>M</v>
          </cell>
          <cell r="E103">
            <v>61.27</v>
          </cell>
        </row>
        <row r="104">
          <cell r="A104">
            <v>94870</v>
          </cell>
          <cell r="B104" t="str">
            <v>SINAPI</v>
          </cell>
          <cell r="C104" t="str">
            <v>ASSENTAMENTO DE TUBO DE PEAD CORRUGADO DE DUPLA PAREDE PARA REDE COLETORA DE ESGOTO, DN 250 MM, JUNTA ELÁSTICA INTEGRADA, INSTALADO EM LOCALCOM NÍVEL BAIXO DE INTERFERÊNCIAS (NÃO INCLUI FORNECIMENTO). AF_06/2016</v>
          </cell>
          <cell r="D104" t="str">
            <v>M</v>
          </cell>
          <cell r="E104">
            <v>0.57999999999999996</v>
          </cell>
        </row>
        <row r="105">
          <cell r="A105">
            <v>94871</v>
          </cell>
          <cell r="B105" t="str">
            <v>SINAPI</v>
          </cell>
          <cell r="C105" t="str">
            <v>TUBO DE PEAD CORRUGADO DE DUPLA PAREDE PARA REDE COLETORA DE ESGOTO, DN 300 MM, JUNTA ELÁSTICA INTEGRADA, INSTALADO EM LOCAL COM NÍVEL BAIXODE INTERFERÊNCIAS - FORNECIMENTO E ASSENTAMENTO. AF_06/2016</v>
          </cell>
          <cell r="D105" t="str">
            <v>M</v>
          </cell>
          <cell r="E105">
            <v>90.65</v>
          </cell>
        </row>
        <row r="106">
          <cell r="A106">
            <v>94872</v>
          </cell>
          <cell r="B106" t="str">
            <v>SINAPI</v>
          </cell>
          <cell r="C106" t="str">
            <v>ASSENTAMENTO DE TUBO DE PEAD CORRUGADO DE DUPLA PAREDE PARA REDE COLETORA DE ESGOTO, DN 300 MM, JUNTA ELÁSTICA INTEGRADA, INSTALADO EM LOCALCOM NÍVEL BAIXO DE INTERFERÊNCIAS (NÃO INCLUI FORNECIMENTO). AF_06/2016</v>
          </cell>
          <cell r="D106" t="str">
            <v>M</v>
          </cell>
          <cell r="E106">
            <v>1.02</v>
          </cell>
        </row>
        <row r="107">
          <cell r="A107">
            <v>94875</v>
          </cell>
          <cell r="B107" t="str">
            <v>SINAPI</v>
          </cell>
          <cell r="C107" t="str">
            <v>TUBO DE PEAD CORRUGADO DE DUPLA PAREDE PARA REDE COLETORA DE ESGOTO, DN 750 MM, JUNTA ELÁSTICA INTEGRADA, INSTALADO EM LOCAL COM NÍVEL BAIXODE INTERFERÊNCIAS - FORNECIMENTO E ASSENTAMENTO. AF_06/2016</v>
          </cell>
          <cell r="D107" t="str">
            <v>M</v>
          </cell>
          <cell r="E107">
            <v>533.14</v>
          </cell>
        </row>
        <row r="108">
          <cell r="A108">
            <v>94876</v>
          </cell>
          <cell r="B108" t="str">
            <v>SINAPI</v>
          </cell>
          <cell r="C108" t="str">
            <v>ASSENTAMENTO DE TUBO DE PEAD CORRUGADO DE DUPLA PAREDE PARA REDE COLETORA DE ESGOTO, DN 750 MM, JUNTA ELÁSTICA INTEGRADA, INSTALADO EM LOCALCOM NÍVEL BAIXO DE INTERFERÊNCIAS (NÃO INCLUI FORNECIMENTO). AF_06/2016</v>
          </cell>
          <cell r="D108" t="str">
            <v>M</v>
          </cell>
          <cell r="E108">
            <v>17.52</v>
          </cell>
        </row>
        <row r="109">
          <cell r="A109">
            <v>94877</v>
          </cell>
          <cell r="B109" t="str">
            <v>SINAPI</v>
          </cell>
          <cell r="C109" t="str">
            <v>TUBO DE PEAD CORRUGADO DE DUPLA PAREDE PARA REDE COLETORA DE ESGOTO, DN 900 MM, JUNTA ELÁSTICA INTEGRADA, INSTALADO EM LOCAL COM NÍVEL BAIXODE INTERFERÊNCIAS - FORNECIMENTO E ASSENTAMENTO. AF_06/2016</v>
          </cell>
          <cell r="D109" t="str">
            <v>M</v>
          </cell>
          <cell r="E109">
            <v>582.39</v>
          </cell>
        </row>
        <row r="110">
          <cell r="A110">
            <v>94878</v>
          </cell>
          <cell r="B110" t="str">
            <v>SINAPI</v>
          </cell>
          <cell r="C110" t="str">
            <v>ASSENTAMENTO DE TUBO DE PEAD CORRUGADO DE DUPLA PAREDE PARA REDE COLETORA DE ESGOTO, DN 900 MM, JUNTA ELÁSTICA INTEGRADA, INSTALADO EM LOCALCOM NÍVEL BAIXO DE INTERFERÊNCIAS (NÃO INCLUI FORNECIMENTO). AF_06/2016</v>
          </cell>
          <cell r="D110" t="str">
            <v>M</v>
          </cell>
          <cell r="E110">
            <v>20.57</v>
          </cell>
        </row>
        <row r="111">
          <cell r="A111">
            <v>94879</v>
          </cell>
          <cell r="B111" t="str">
            <v>SINAPI</v>
          </cell>
          <cell r="C111" t="str">
            <v>TUBO DE PEAD CORRUGADO DE DUPLA PAREDE PARA REDE COLETORA DE ESGOTO, DN 1000 MM, JUNTA ELÁSTICA INTEGRADA, INSTALADO EM LOCAL COM NÍVEL BAIXO DE INTERFERÊNCIAS - FORNECIMENTO E ASSENTAMENTO. AF_06/2016</v>
          </cell>
          <cell r="D111" t="str">
            <v>M</v>
          </cell>
          <cell r="E111">
            <v>807.19</v>
          </cell>
        </row>
        <row r="112">
          <cell r="A112">
            <v>94880</v>
          </cell>
          <cell r="B112" t="str">
            <v>SINAPI</v>
          </cell>
          <cell r="C112" t="str">
            <v>ASSENTAMENTO DE TUBO DE PEAD CORRUGADO DE DUPLA PAREDE PARA REDE COLETORA DE ESGOTO, DN 1000 MM, JUNTA ELÁSTICA INTEGRADA, INSTALADO EM LOCAL COM NÍVEL BAIXO DE INTERFERÊNCIAS (NÃO INCLUI FORNECIMENTO). AF_06/2016</v>
          </cell>
          <cell r="D112" t="str">
            <v>M</v>
          </cell>
          <cell r="E112">
            <v>25.18</v>
          </cell>
        </row>
        <row r="113">
          <cell r="A113">
            <v>94881</v>
          </cell>
          <cell r="B113" t="str">
            <v>SINAPI</v>
          </cell>
          <cell r="C113" t="str">
            <v>TUBO DE PEAD CORRUGADO DE DUPLA PAREDE PARA REDE COLETORA DE ESGOTO, DN 1200 MM, JUNTA ELÁSTICA INTEGRADA, INSTALADO EM LOCAL COM NÍVEL BAIXO DE INTERFERÊNCIAS - FORNECIMENTO E ASSENTAMENTO. AF_06/2016</v>
          </cell>
          <cell r="D113" t="str">
            <v>M</v>
          </cell>
          <cell r="E113">
            <v>1148.58</v>
          </cell>
        </row>
        <row r="114">
          <cell r="A114">
            <v>94882</v>
          </cell>
          <cell r="B114" t="str">
            <v>SINAPI</v>
          </cell>
          <cell r="C114" t="str">
            <v>ASSENTAMENTO DE TUBO DE PEAD CORRUGADO DE DUPLA PAREDE PARA REDE COLETORA DE ESGOTO, DN 1200 MM, JUNTA ELÁSTICA INTEGRADA, INSTALADO EM LOCAL COM NÍVEL BAIXO DE INTERFERÊNCIAS (NÃO INCLUI FORNECIMENTO). AF_06/2016</v>
          </cell>
          <cell r="D114" t="str">
            <v>M</v>
          </cell>
          <cell r="E114">
            <v>29.87</v>
          </cell>
        </row>
        <row r="115">
          <cell r="A115">
            <v>94883</v>
          </cell>
          <cell r="B115" t="str">
            <v>SINAPI</v>
          </cell>
          <cell r="C115" t="str">
            <v>TUBO DE PEAD CORRUGADO DE DUPLA PAREDE PARA REDE COLETORA DE ESGOTO, DN 1500 MM, JUNTA ELÁSTICA INTEGRADA, INSTALADO EM LOCAL COM NÍVEL BAIXO DE INTERFERÊNCIAS - FORNECIMENTO E ASSENTAMENTO. AF_06/2016</v>
          </cell>
          <cell r="D115" t="str">
            <v>M</v>
          </cell>
          <cell r="E115">
            <v>1397.39</v>
          </cell>
        </row>
        <row r="116">
          <cell r="A116">
            <v>94884</v>
          </cell>
          <cell r="B116" t="str">
            <v>SINAPI</v>
          </cell>
          <cell r="C116" t="str">
            <v>ASSENTAMENTO DE TUBO DE PEAD CORRUGADO DE DUPLA PAREDE PARA REDE COLETORA DE ESGOTO, DN 1500 MM, JUNTA ELÁSTICA INTEGRADA, INSTALADO EM LOCAL COM NÍVEL BAIXO DE INTERFERÊNCIAS (NÃO INCLUI FORNECIMENTO). AF_06/2016</v>
          </cell>
          <cell r="D116" t="str">
            <v>M</v>
          </cell>
          <cell r="E116">
            <v>39.39</v>
          </cell>
        </row>
        <row r="117">
          <cell r="A117">
            <v>94885</v>
          </cell>
          <cell r="B117" t="str">
            <v>SINAPI</v>
          </cell>
          <cell r="C117" t="str">
            <v>TUBO DE PEAD CORRUGADO DE DUPLA PAREDE PARA REDE COLETORA DE ESGOTO, DN 250 MM, JUNTA ELÁSTICA INTEGRADA, INSTALADO EM LOCAL COM NÍVEL ALTODE INTERFERÊNCIAS - FORNECIMENTO E ASSENTAMENTO. AF_06/2016</v>
          </cell>
          <cell r="D117" t="str">
            <v>M</v>
          </cell>
          <cell r="E117">
            <v>61.44</v>
          </cell>
        </row>
        <row r="118">
          <cell r="A118">
            <v>94886</v>
          </cell>
          <cell r="B118" t="str">
            <v>SINAPI</v>
          </cell>
          <cell r="C118" t="str">
            <v>ASSENTAMENTO DE TUBO DE PEAD CORRUGADO DE DUPLA PAREDE PARA REDE COLETORA DE ESGOTO, DN 250 MM, JUNTA ELÁSTICA INTEGRADA, INSTALADO EM LOCALCOM NÍVEL ALTO DE INTERFERÊNCIAS (NÃO INCLUI FORNECIMENTO). AF_06/2016</v>
          </cell>
          <cell r="D118" t="str">
            <v>M</v>
          </cell>
          <cell r="E118">
            <v>0.75</v>
          </cell>
        </row>
        <row r="119">
          <cell r="A119">
            <v>94887</v>
          </cell>
          <cell r="B119" t="str">
            <v>SINAPI</v>
          </cell>
          <cell r="C119" t="str">
            <v>TUBO DE PEAD CORRUGADO DE DUPLA PAREDE PARA REDE COLETORA DE ESGOTO, DN 300 MM, JUNTA ELÁSTICA INTEGRADA, INSTALADO EM LOCAL COM NÍVEL ALTODE INTERFERÊNCIAS - FORNECIMENTO E ASSENTAMENTO. AF_06/2016</v>
          </cell>
          <cell r="D119" t="str">
            <v>M</v>
          </cell>
          <cell r="E119">
            <v>90.93</v>
          </cell>
        </row>
        <row r="120">
          <cell r="A120">
            <v>94888</v>
          </cell>
          <cell r="B120" t="str">
            <v>SINAPI</v>
          </cell>
          <cell r="C120" t="str">
            <v>ASSENTAMENTO DE TUBO DE PEAD CORRUGADO DE DUPLA PAREDE PARA REDE COLETORA DE ESGOTO, DN 300 MM, JUNTA ELÁSTICA INTEGRADA, INSTALADO EM LOCALCOM NÍVEL ALTO DE INTERFERÊNCIAS (NÃO INCLUI FORNECIMENTO). AF_06/2016</v>
          </cell>
          <cell r="D120" t="str">
            <v>M</v>
          </cell>
          <cell r="E120">
            <v>1.3</v>
          </cell>
        </row>
        <row r="121">
          <cell r="A121">
            <v>94891</v>
          </cell>
          <cell r="B121" t="str">
            <v>SINAPI</v>
          </cell>
          <cell r="C121" t="str">
            <v>TUBO DE PEAD CORRUGADO DE DUPLA PAREDE PARA REDE COLETORA DE ESGOTO, DN 750 MM, JUNTA ELÁSTICA INTEGRADA, INSTALADO EM LOCAL COM NÍVEL ALTODE INTERFERÊNCIAS - FORNECIMENTO E ASSENTAMENTO. AF_06/2016</v>
          </cell>
          <cell r="D121" t="str">
            <v>M</v>
          </cell>
          <cell r="E121">
            <v>535.96</v>
          </cell>
        </row>
        <row r="122">
          <cell r="A122">
            <v>94892</v>
          </cell>
          <cell r="B122" t="str">
            <v>SINAPI</v>
          </cell>
          <cell r="C122" t="str">
            <v>ASSENTAMENTO DE TUBO DE PEAD CORRUGADO DE DUPLA PAREDE PARA REDE COLETORA DE ESGOTO, DN 750 MM, JUNTA ELÁSTICA INTEGRADA, INSTALADO EM LOCALCOM NÍVEL ALTO DE INTERFERÊNCIAS (NÃO INCLUI FORNECIMENTO). AF_06/2016</v>
          </cell>
          <cell r="D122" t="str">
            <v>M</v>
          </cell>
          <cell r="E122">
            <v>20.34</v>
          </cell>
        </row>
        <row r="123">
          <cell r="A123">
            <v>94893</v>
          </cell>
          <cell r="B123" t="str">
            <v>SINAPI</v>
          </cell>
          <cell r="C123" t="str">
            <v>TUBO DE PEAD CORRUGADO DE DUPLA PAREDE PARA REDE COLETORA DE ESGOTO, DN 900 MM, JUNTA ELÁSTICA INTEGRADA, INSTALADO EM LOCAL COM NÍVEL ALTODE INTERFERÊNCIAS - FORNECIMENTO E ASSENTAMENTO. AF_06/2016</v>
          </cell>
          <cell r="D123" t="str">
            <v>M</v>
          </cell>
          <cell r="E123">
            <v>585.46</v>
          </cell>
        </row>
        <row r="124">
          <cell r="A124">
            <v>94894</v>
          </cell>
          <cell r="B124" t="str">
            <v>SINAPI</v>
          </cell>
          <cell r="C124" t="str">
            <v>ASSENTAMENTO DE TUBO DE PEAD CORRUGADO DE DUPLA PAREDE PARA REDE COLETORA DE ESGOTO, DN 900 MM, JUNTA ELÁSTICA INTEGRADA, INSTALADO EM LOCALCOM NÍVEL ALTO DE INTERFERÊNCIAS (NÃO INCLUI FORNECIMENTO). AF_06/2016</v>
          </cell>
          <cell r="D124" t="str">
            <v>M</v>
          </cell>
          <cell r="E124">
            <v>23.64</v>
          </cell>
        </row>
        <row r="125">
          <cell r="A125">
            <v>94895</v>
          </cell>
          <cell r="B125" t="str">
            <v>SINAPI</v>
          </cell>
          <cell r="C125" t="str">
            <v>TUBO DE PEAD CORRUGADO DE DUPLA PAREDE PARA REDE COLETORA DE ESGOTO, DN 1000 MM, JUNTA ELÁSTICA INTEGRADA, INSTALADO EM LOCAL COM NÍVEL ALTODE INTERFERÊNCIAS - FORNECIMENTO E ASSENTAMENTO. AF_06/2016</v>
          </cell>
          <cell r="D125" t="str">
            <v>M</v>
          </cell>
          <cell r="E125">
            <v>810.57</v>
          </cell>
        </row>
        <row r="126">
          <cell r="A126">
            <v>94896</v>
          </cell>
          <cell r="B126" t="str">
            <v>SINAPI</v>
          </cell>
          <cell r="C126" t="str">
            <v>ASSENTAMENTO DE TUBO DE PEAD CORRUGADO DE DUPLA PAREDE PARA REDE COLETORA DE ESGOTO, DN 1000 MM, JUNTA ELÁSTICA INTEGRADA, INSTALADO EM LOCAL COM NÍVEL ALTO DE INTERFERÊNCIAS (NÃO INCLUI FORNECIMENTO). AF_06/2016</v>
          </cell>
          <cell r="D126" t="str">
            <v>M</v>
          </cell>
          <cell r="E126">
            <v>28.56</v>
          </cell>
        </row>
        <row r="127">
          <cell r="A127">
            <v>94897</v>
          </cell>
          <cell r="B127" t="str">
            <v>SINAPI</v>
          </cell>
          <cell r="C127" t="str">
            <v>TUBO DE PEAD CORRUGADO DE DUPLA PAREDE PARA REDE COLETORA DE ESGOTO, DN 1200 MM, JUNTA ELÁSTICA INTEGRADA, INSTALADO EM LOCAL COM NÍVEL ALTODE INTERFERÊNCIAS - FORNECIMENTO E ASSENTAMENTO. AF_06/2016</v>
          </cell>
          <cell r="D127" t="str">
            <v>M</v>
          </cell>
          <cell r="E127">
            <v>1152.19</v>
          </cell>
        </row>
        <row r="128">
          <cell r="A128">
            <v>94898</v>
          </cell>
          <cell r="B128" t="str">
            <v>SINAPI</v>
          </cell>
          <cell r="C128" t="str">
            <v>ASSENTAMENTO DE TUBO DE PEAD CORRUGADO DE DUPLA PAREDE PARA REDE COLETORA DE ESGOTO, DN 1200 MM, JUNTA ELÁSTICA INTEGRADA, INSTALADO EM LOCAL COM NÍVEL ALTO DE INTERFERÊNCIAS (NÃO INCLUI FORNECIMENTO). AF_06/2016</v>
          </cell>
          <cell r="D128" t="str">
            <v>M</v>
          </cell>
          <cell r="E128">
            <v>33.479999999999997</v>
          </cell>
        </row>
        <row r="129">
          <cell r="A129">
            <v>94899</v>
          </cell>
          <cell r="B129" t="str">
            <v>SINAPI</v>
          </cell>
          <cell r="C129" t="str">
            <v>TUBO DE PEAD CORRUGADO DE DUPLA PAREDE PARA REDE COLETORA DE ESGOTO, DN 1500 MM, JUNTA ELÁSTICA INTEGRADA, INSTALADO EM LOCAL COM NÍVEL ALTODE INTERFERÊNCIAS - FORNECIMENTO E ASSENTAMENTO. AF_06/2016</v>
          </cell>
          <cell r="D129" t="str">
            <v>M</v>
          </cell>
          <cell r="E129">
            <v>1401.34</v>
          </cell>
        </row>
        <row r="130">
          <cell r="A130">
            <v>94900</v>
          </cell>
          <cell r="B130" t="str">
            <v>SINAPI</v>
          </cell>
          <cell r="C130" t="str">
            <v>ASSENTAMENTO DE TUBO DE PEAD CORRUGADO DE DUPLA PAREDE PARA REDE COLETORA DE ESGOTO, DN 1500 MM, JUNTA ELÁSTICA INTEGRADA, INSTALADO EM LOCAL COM NÍVEL ALTO DE INTERFERÊNCIAS (NÃO INCLUI FORNECIMENTO). AF_06/2016</v>
          </cell>
          <cell r="D130" t="str">
            <v>M</v>
          </cell>
          <cell r="E130">
            <v>43.34</v>
          </cell>
        </row>
        <row r="131">
          <cell r="A131">
            <v>51</v>
          </cell>
          <cell r="B131" t="str">
            <v>SINAPI</v>
          </cell>
          <cell r="C131" t="str">
            <v>FORNEC E/OU ASSENT DE TUBO DE CONCRETO COM JUNTA ELASTICA</v>
          </cell>
          <cell r="D131">
            <v>0</v>
          </cell>
          <cell r="E131">
            <v>0</v>
          </cell>
        </row>
        <row r="132">
          <cell r="A132">
            <v>92833</v>
          </cell>
          <cell r="B132" t="str">
            <v>SINAPI</v>
          </cell>
          <cell r="C132" t="str">
            <v>TUBO DE CONCRETO PARA REDES COLETORAS DE ESGOTO SANITÁRIO, DIÂMETRO DE300 MM, JUNTA ELÁSTICA, INSTALADO EM LOCAL COM BAIXO NÍVEL DE INTERFERÊNCIAS - FORNECIMENTO E ASSENTAMENTO. AF_12/2015</v>
          </cell>
          <cell r="D132" t="str">
            <v>M</v>
          </cell>
          <cell r="E132">
            <v>92.47</v>
          </cell>
        </row>
        <row r="133">
          <cell r="A133">
            <v>92834</v>
          </cell>
          <cell r="B133" t="str">
            <v>SINAPI</v>
          </cell>
          <cell r="C133" t="str">
            <v>ASSENTAMENTO DE TUBO DE CONCRETO PARA REDES COLETORAS DE ESGOTO SANITÁRIO, DIÂMETRO DE 300 MM, JUNTA ELÁSTICA, INSTALADO EM LOCAL COM BAIXONÍVEL DE INTERFERÊNCIAS (NÃO INCLUI FORNECIMENTO). AF_12/2015</v>
          </cell>
          <cell r="D133" t="str">
            <v>M</v>
          </cell>
          <cell r="E133">
            <v>6.02</v>
          </cell>
        </row>
        <row r="134">
          <cell r="A134">
            <v>92835</v>
          </cell>
          <cell r="B134" t="str">
            <v>SINAPI</v>
          </cell>
          <cell r="C134" t="str">
            <v>TUBO DE CONCRETO PARA REDES COLETORAS DE ESGOTO SANITÁRIO, DIÂMETRO DE400 MM, JUNTA ELÁSTICA, INSTALADO EM LOCAL COM BAIXO NÍVEL DE INTERFERÊNCIAS - FORNECIMENTO E ASSENTAMENTO. AF_12/2015</v>
          </cell>
          <cell r="D134" t="str">
            <v>M</v>
          </cell>
          <cell r="E134">
            <v>121.87</v>
          </cell>
        </row>
        <row r="135">
          <cell r="A135">
            <v>92836</v>
          </cell>
          <cell r="B135" t="str">
            <v>SINAPI</v>
          </cell>
          <cell r="C135" t="str">
            <v>ASSENTAMENTO DE TUBO DE CONCRETO PARA REDES COLETORAS DE ESGOTO SANITÁRIO, DIÂMETRO DE 400 MM, JUNTA ELÁSTICA, INSTALADO EM LOCAL COM BAIXONÍVEL DE INTERFERÊNCIAS (NÃO INCLUI FORNECIMENTO). AF_12/2015</v>
          </cell>
          <cell r="D135" t="str">
            <v>M</v>
          </cell>
          <cell r="E135">
            <v>7.72</v>
          </cell>
        </row>
        <row r="136">
          <cell r="A136">
            <v>92837</v>
          </cell>
          <cell r="B136" t="str">
            <v>SINAPI</v>
          </cell>
          <cell r="C136" t="str">
            <v>TUBO DE CONCRETO PARA REDES COLETORAS DE ESGOTO SANITÁRIO, DIÂMETRO DE500 MM, JUNTA ELÁSTICA, INSTALADO EM LOCAL COM BAIXO NÍVEL DE INTERFERÊNCIAS - FORNECIMENTO E ASSENTAMENTO. AF_12/2015</v>
          </cell>
          <cell r="D136" t="str">
            <v>M</v>
          </cell>
          <cell r="E136">
            <v>153.47</v>
          </cell>
        </row>
        <row r="137">
          <cell r="A137">
            <v>92838</v>
          </cell>
          <cell r="B137" t="str">
            <v>SINAPI</v>
          </cell>
          <cell r="C137" t="str">
            <v>ASSENTAMENTO DE TUBO DE CONCRETO PARA REDES COLETORAS DE ESGOTO SANITÁRIO, DIÂMETRO DE 500 MM, JUNTA ELÁSTICA, INSTALADO EM LOCAL COM BAIXONÍVEL DE INTERFERÊNCIAS (NÃO INCLUI FORNECIMENTO). AF_12/2015</v>
          </cell>
          <cell r="D137" t="str">
            <v>M</v>
          </cell>
          <cell r="E137">
            <v>9.25</v>
          </cell>
        </row>
        <row r="138">
          <cell r="A138">
            <v>92839</v>
          </cell>
          <cell r="B138" t="str">
            <v>SINAPI</v>
          </cell>
          <cell r="C138" t="str">
            <v>TUBO DE CONCRETO PARA REDES COLETORAS DE ESGOTO SANITÁRIO, DIÂMETRO DE600 MM, JUNTA ELÁSTICA, INSTALADO EM LOCAL COM BAIXO NÍVEL DE INTERFERÊNCIAS - FORNECIMENTO E ASSENTAMENTO. AF_12/2015</v>
          </cell>
          <cell r="D138" t="str">
            <v>M</v>
          </cell>
          <cell r="E138">
            <v>201.35</v>
          </cell>
        </row>
        <row r="139">
          <cell r="A139">
            <v>92840</v>
          </cell>
          <cell r="B139" t="str">
            <v>SINAPI</v>
          </cell>
          <cell r="C139" t="str">
            <v>ASSENTAMENTO DE TUBO DE CONCRETO PARA REDES COLETORAS DE ESGOTO SANITÁRIO, DIÂMETRO DE 600 MM, JUNTA ELÁSTICA, INSTALADO EM LOCAL COM BAIXONÍVEL DE INTERFERÊNCIAS (NÃO INCLUI FORNECIMENTO). AF_12/2015</v>
          </cell>
          <cell r="D139" t="str">
            <v>M</v>
          </cell>
          <cell r="E139">
            <v>10.98</v>
          </cell>
        </row>
        <row r="140">
          <cell r="A140">
            <v>92841</v>
          </cell>
          <cell r="B140" t="str">
            <v>SINAPI</v>
          </cell>
          <cell r="C140" t="str">
            <v>TUBO DE CONCRETO PARA REDES COLETORAS DE ESGOTO SANITÁRIO, DIÂMETRO DE700 MM, JUNTA ELÁSTICA, INSTALADO EM LOCAL COM BAIXO NÍVEL DE INTERFERÊNCIAS - FORNECIMENTO E ASSENTAMENTO. AF_12/2015</v>
          </cell>
          <cell r="D140" t="str">
            <v>M</v>
          </cell>
          <cell r="E140">
            <v>228.27</v>
          </cell>
        </row>
        <row r="141">
          <cell r="A141">
            <v>92842</v>
          </cell>
          <cell r="B141" t="str">
            <v>SINAPI</v>
          </cell>
          <cell r="C141" t="str">
            <v>ASSENTAMENTO DE TUBO DE CONCRETO PARA REDES COLETORAS DE ESGOTO SANITÁRIO, DIÂMETRO DE 700 MM, JUNTA ELÁSTICA, INSTALADO EM LOCAL COM BAIXONÍVEL DE INTERFERÊNCIAS (NÃO INCLUI FORNECIMENTO). AF_12/2015</v>
          </cell>
          <cell r="D141" t="str">
            <v>M</v>
          </cell>
          <cell r="E141">
            <v>12.51</v>
          </cell>
        </row>
        <row r="142">
          <cell r="A142">
            <v>92844</v>
          </cell>
          <cell r="B142" t="str">
            <v>SINAPI</v>
          </cell>
          <cell r="C142" t="str">
            <v>ASSENTAMENTO DE TUBO DE CONCRETO PARA REDES COLETORAS DE ESGOTO SANITÁRIO, DIÂMETRO DE 800 MM, JUNTA ELÁSTICA, INSTALADO EM LOCAL COM BAIXONÍVEL DE INTERFERÊNCIAS (NÃO INCLUI FORNECIMENTO). AF_12/2015</v>
          </cell>
          <cell r="D142" t="str">
            <v>M</v>
          </cell>
          <cell r="E142">
            <v>14.22</v>
          </cell>
        </row>
        <row r="143">
          <cell r="A143">
            <v>92846</v>
          </cell>
          <cell r="B143" t="str">
            <v>SINAPI</v>
          </cell>
          <cell r="C143" t="str">
            <v>ASSENTAMENTO DE TUBO DE CONCRETO PARA REDES COLETORAS DE ESGOTO SANITÁRIO, DIÂMETRO DE 900 MM, JUNTA ELÁSTICA, INSTALADO EM LOCAL COM BAIXONÍVEL DE INTERFERÊNCIAS (NÃO INCLUI FORNECIMENTO). AF_12/2015</v>
          </cell>
          <cell r="D143" t="str">
            <v>M</v>
          </cell>
          <cell r="E143">
            <v>15.76</v>
          </cell>
        </row>
        <row r="144">
          <cell r="A144">
            <v>92847</v>
          </cell>
          <cell r="B144" t="str">
            <v>SINAPI</v>
          </cell>
          <cell r="C144" t="str">
            <v>TUBO DE CONCRETO PARA REDES COLETORAS DE ESGOTO SANITÁRIO, DIÂMETRO DE1000 MM, JUNTA ELÁSTICA, INSTALADO EM LOCAL COM BAIXO NÍVEL DE INTERFERÊNCIAS - FORNECIMENTO E ASSENTAMENTO. AF_12/2015</v>
          </cell>
          <cell r="D144" t="str">
            <v>M</v>
          </cell>
          <cell r="E144">
            <v>398.15</v>
          </cell>
        </row>
        <row r="145">
          <cell r="A145">
            <v>92848</v>
          </cell>
          <cell r="B145" t="str">
            <v>SINAPI</v>
          </cell>
          <cell r="C145" t="str">
            <v>ASSENTAMENTO DE TUBO DE CONCRETO PARA REDES COLETORAS DE ESGOTO SANITÁRIO, DIÂMETRO DE 1000 MM, JUNTA ELÁSTICA, INSTALADO EM LOCAL COM BAIXONÍVEL DE INTERFERÊNCIAS (NÃO INCLUI FORNECIMENTO). AF_12/2015</v>
          </cell>
          <cell r="D145" t="str">
            <v>M</v>
          </cell>
          <cell r="E145">
            <v>17.489999999999998</v>
          </cell>
        </row>
        <row r="146">
          <cell r="A146">
            <v>92849</v>
          </cell>
          <cell r="B146" t="str">
            <v>SINAPI</v>
          </cell>
          <cell r="C146" t="str">
            <v>TUBO DE CONCRETO PARA REDES COLETORAS DE ESGOTO SANITÁRIO, DIÂMETRO DE300 MM, JUNTA ELÁSTICA, INSTALADO EM LOCAL COM ALTO NÍVEL DE INTERFERÊNCIAS - FORNECIMENTO E ASSENTAMENTO. AF_12/2015</v>
          </cell>
          <cell r="D146" t="str">
            <v>M</v>
          </cell>
          <cell r="E146">
            <v>97.86</v>
          </cell>
        </row>
        <row r="147">
          <cell r="A147">
            <v>92850</v>
          </cell>
          <cell r="B147" t="str">
            <v>SINAPI</v>
          </cell>
          <cell r="C147" t="str">
            <v>ASSENTAMENTO DE TUBO DE CONCRETO PARA REDES COLETORAS DE ESGOTO SANITÁRIO, DIÂMETRO DE 300 MM, JUNTA ELÁSTICA, INSTALADO EM LOCAL COM ALTO NÍVEL DE INTERFERÊNCIAS (NÃO INCLUI FORNECIMENTO). AF_12/2015</v>
          </cell>
          <cell r="D147" t="str">
            <v>M</v>
          </cell>
          <cell r="E147">
            <v>11.41</v>
          </cell>
        </row>
        <row r="148">
          <cell r="A148">
            <v>92851</v>
          </cell>
          <cell r="B148" t="str">
            <v>SINAPI</v>
          </cell>
          <cell r="C148" t="str">
            <v>TUBO DE CONCRETO PARA REDES COLETORAS DE ESGOTO SANITÁRIO, DIÂMETRO DE400 MM, JUNTA ELÁSTICA, INSTALADO EM LOCAL COM ALTO NÍVEL DE INTERFERÊNCIAS - FORNECIMENTO E ASSENTAMENTO. AF_12/2015</v>
          </cell>
          <cell r="D148" t="str">
            <v>M</v>
          </cell>
          <cell r="E148">
            <v>128.56</v>
          </cell>
        </row>
        <row r="149">
          <cell r="A149">
            <v>92852</v>
          </cell>
          <cell r="B149" t="str">
            <v>SINAPI</v>
          </cell>
          <cell r="C149" t="str">
            <v>ASSENTAMENTO DE TUBO DE CONCRETO PARA REDES COLETORAS DE ESGOTO SANITÁRIO, DIÂMETRO DE 400 MM, JUNTA ELÁSTICA, INSTALADO EM LOCAL COM ALTO NÍVEL DE INTERFERÊNCIAS (NÃO INCLUI FORNECIMENTO). AF_12/2015</v>
          </cell>
          <cell r="D149" t="str">
            <v>M</v>
          </cell>
          <cell r="E149">
            <v>14.41</v>
          </cell>
        </row>
        <row r="150">
          <cell r="A150">
            <v>92853</v>
          </cell>
          <cell r="B150" t="str">
            <v>SINAPI</v>
          </cell>
          <cell r="C150" t="str">
            <v>TUBO DE CONCRETO PARA REDES COLETORAS DE ESGOTO SANITÁRIO, DIÂMETRO DE500 MM, JUNTA ELÁSTICA, INSTALADO EM LOCAL COM ALTO NÍVEL DE INTERFERÊNCIAS - FORNECIMENTO E ASSENTAMENTO. AF_12/2015</v>
          </cell>
          <cell r="D150" t="str">
            <v>M</v>
          </cell>
          <cell r="E150">
            <v>161.77000000000001</v>
          </cell>
        </row>
        <row r="151">
          <cell r="A151">
            <v>92854</v>
          </cell>
          <cell r="B151" t="str">
            <v>SINAPI</v>
          </cell>
          <cell r="C151" t="str">
            <v>ASSENTAMENTO DE TUBO DE CONCRETO PARA REDES COLETORAS DE ESGOTO SANITÁRIO, DIÂMETRO DE 500 MM, JUNTA ELÁSTICA, INSTALADO EM LOCAL COM ALTO NÍVEL DE INTERFERÊNCIAS (NÃO INCLUI FORNECIMENTO). AF_12/2015</v>
          </cell>
          <cell r="D151" t="str">
            <v>M</v>
          </cell>
          <cell r="E151">
            <v>17.55</v>
          </cell>
        </row>
        <row r="152">
          <cell r="A152">
            <v>92855</v>
          </cell>
          <cell r="B152" t="str">
            <v>SINAPI</v>
          </cell>
          <cell r="C152" t="str">
            <v>TUBO DE CONCRETO PARA REDES COLETORAS DE ESGOTO SANITÁRIO, DIÂMETRO DE600 MM, JUNTA ELÁSTICA, INSTALADO EM LOCAL COM ALTO NÍVEL DE INTERFERÊNCIAS - FORNECIMENTO E ASSENTAMENTO. AF_12/2015</v>
          </cell>
          <cell r="D152" t="str">
            <v>M</v>
          </cell>
          <cell r="E152">
            <v>211.06</v>
          </cell>
        </row>
        <row r="153">
          <cell r="A153">
            <v>92856</v>
          </cell>
          <cell r="B153" t="str">
            <v>SINAPI</v>
          </cell>
          <cell r="C153" t="str">
            <v>ASSENTAMENTO DE TUBO DE CONCRETO PARA REDES COLETORAS DE ESGOTO SANITÁRIO, DIÂMETRO DE 600 MM, JUNTA ELÁSTICA, INSTALADO EM LOCAL COM ALTO NÍVEL DE INTERFERÊNCIAS (NÃO INCLUI FORNECIMENTO). AF_12/2015</v>
          </cell>
          <cell r="D153" t="str">
            <v>M</v>
          </cell>
          <cell r="E153">
            <v>20.69</v>
          </cell>
        </row>
        <row r="154">
          <cell r="A154">
            <v>92857</v>
          </cell>
          <cell r="B154" t="str">
            <v>SINAPI</v>
          </cell>
          <cell r="C154" t="str">
            <v>TUBO DE CONCRETO PARA REDES COLETORAS DE ESGOTO SANITÁRIO, DIÂMETRO DE700 MM, JUNTA ELÁSTICA, INSTALADO EM LOCAL COM ALTO NÍVEL DE INTERFERÊNCIAS - FORNECIMENTO E ASSENTAMENTO. AF_12/2015</v>
          </cell>
          <cell r="D154" t="str">
            <v>M</v>
          </cell>
          <cell r="E154">
            <v>239.43</v>
          </cell>
        </row>
        <row r="155">
          <cell r="A155">
            <v>92858</v>
          </cell>
          <cell r="B155" t="str">
            <v>SINAPI</v>
          </cell>
          <cell r="C155" t="str">
            <v>ASSENTAMENTO DE TUBO DE CONCRETO PARA REDES COLETORAS DE ESGOTO SANITÁRIO, DIÂMETRO DE 700 MM, JUNTA ELÁSTICA, INSTALADO EM LOCAL COM ALTO NÍVEL DE INTERFERÊNCIAS (NÃO INCLUI FORNECIMENTO). AF_12/2015</v>
          </cell>
          <cell r="D155" t="str">
            <v>M</v>
          </cell>
          <cell r="E155">
            <v>23.67</v>
          </cell>
        </row>
        <row r="156">
          <cell r="A156">
            <v>92860</v>
          </cell>
          <cell r="B156" t="str">
            <v>SINAPI</v>
          </cell>
          <cell r="C156" t="str">
            <v>ASSENTAMENTO DE TUBO DE CONCRETO PARA REDES COLETORAS DE ESGOTO SANITÁRIO, DIÂMETRO DE 800 MM, JUNTA ELÁSTICA, INSTALADO EM LOCAL COM ALTO NÍVEL DE INTERFERÊNCIAS (NÃO INCLUI FORNECIMENTO). AF_12/2015</v>
          </cell>
          <cell r="D156" t="str">
            <v>M</v>
          </cell>
          <cell r="E156">
            <v>26.88</v>
          </cell>
        </row>
        <row r="157">
          <cell r="A157">
            <v>92862</v>
          </cell>
          <cell r="B157" t="str">
            <v>SINAPI</v>
          </cell>
          <cell r="C157" t="str">
            <v>ASSENTAMENTO DE TUBO DE CONCRETO PARA REDES COLETORAS DE ESGOTO SANITÁRIO, DIÂMETRO DE 900 MM, JUNTA ELÁSTICA, INSTALADO EM LOCAL COM ALTO NÍVEL DE INTERFERÊNCIAS (NÃO INCLUI FORNECIMENTO). AF_12/2015</v>
          </cell>
          <cell r="D157" t="str">
            <v>M</v>
          </cell>
          <cell r="E157">
            <v>30.02</v>
          </cell>
        </row>
        <row r="158">
          <cell r="A158">
            <v>92863</v>
          </cell>
          <cell r="B158" t="str">
            <v>SINAPI</v>
          </cell>
          <cell r="C158" t="str">
            <v>TUBO DE CONCRETO PARA REDES COLETORAS DE ESGOTO SANITÁRIO, DIÂMETRO DE1000 MM, JUNTA ELÁSTICA, INSTALADO EM LOCAL COM ALTO NÍVEL DE INTERFERÊNCIAS - FORNECIMENTO E ASSENTAMENTO. AF_12/2015</v>
          </cell>
          <cell r="D158" t="str">
            <v>M</v>
          </cell>
          <cell r="E158">
            <v>413.82</v>
          </cell>
        </row>
        <row r="159">
          <cell r="A159">
            <v>92864</v>
          </cell>
          <cell r="B159" t="str">
            <v>SINAPI</v>
          </cell>
          <cell r="C159" t="str">
            <v>ASSENTAMENTO DE TUBO DE CONCRETO PARA REDES COLETORAS DE ESGOTO SANITÁRIO, DIÂMETRO DE 1000 MM, JUNTA ELÁSTICA, INSTALADO EM LOCAL COM ALTONÍVEL DE INTERFERÊNCIAS (NÃO INCLUI FORNECIMENTO). AF_12/2015</v>
          </cell>
          <cell r="D159" t="str">
            <v>M</v>
          </cell>
          <cell r="E159">
            <v>33.159999999999997</v>
          </cell>
        </row>
        <row r="160">
          <cell r="A160">
            <v>52</v>
          </cell>
          <cell r="B160" t="str">
            <v>SINAPI</v>
          </cell>
          <cell r="C160" t="str">
            <v>FORNEC E/OU ASSENT DE TUBO DE CONCRETO COM JUNTA ARGAMASSADA</v>
          </cell>
          <cell r="D160">
            <v>0</v>
          </cell>
          <cell r="E160">
            <v>0</v>
          </cell>
        </row>
        <row r="161">
          <cell r="A161">
            <v>92210</v>
          </cell>
          <cell r="B161" t="str">
            <v>SINAPI</v>
          </cell>
          <cell r="C161" t="str">
            <v>TUBO DE CONCRETO PARA REDES COLETORAS DE ÁGUAS PLUVIAIS, DIÂMETRO DE 400 MM, JUNTA RÍGIDA, INSTALADO EM LOCAL COM BAIXO NÍVEL DE INTERFERÊNCIAS - FORNECIMENTO E ASSENTAMENTO. AF_12/2015</v>
          </cell>
          <cell r="D161" t="str">
            <v>M</v>
          </cell>
          <cell r="E161">
            <v>83.95</v>
          </cell>
        </row>
        <row r="162">
          <cell r="A162">
            <v>92211</v>
          </cell>
          <cell r="B162" t="str">
            <v>SINAPI</v>
          </cell>
          <cell r="C162" t="str">
            <v>TUBO DE CONCRETO PARA REDES COLETORAS DE ÁGUAS PLUVIAIS, DIÂMETRO DE 500 MM, JUNTA RÍGIDA, INSTALADO EM LOCAL COM BAIXO NÍVEL DE INTERFERÊNCIAS - FORNECIMENTO E ASSENTAMENTO. AF_12/2015</v>
          </cell>
          <cell r="D162" t="str">
            <v>M</v>
          </cell>
          <cell r="E162">
            <v>107.22</v>
          </cell>
        </row>
        <row r="163">
          <cell r="A163">
            <v>92212</v>
          </cell>
          <cell r="B163" t="str">
            <v>SINAPI</v>
          </cell>
          <cell r="C163" t="str">
            <v>TUBO DE CONCRETO PARA REDES COLETORAS DE ÁGUAS PLUVIAIS, DIÂMETRO DE 600 MM, JUNTA RÍGIDA, INSTALADO EM LOCAL COM BAIXO NÍVEL DE INTERFERÊNCIAS - FORNECIMENTO E ASSENTAMENTO. AF_12/2015</v>
          </cell>
          <cell r="D163" t="str">
            <v>M</v>
          </cell>
          <cell r="E163">
            <v>136.15</v>
          </cell>
        </row>
        <row r="164">
          <cell r="A164">
            <v>92213</v>
          </cell>
          <cell r="B164" t="str">
            <v>SINAPI</v>
          </cell>
          <cell r="C164" t="str">
            <v>TUBO DE CONCRETO PARA REDES COLETORAS DE ÁGUAS PLUVIAIS, DIÂMETRO DE 700 MM, JUNTA RÍGIDA, INSTALADO EM LOCAL COM BAIXO NÍVEL DE INTERFERÊNCIAS - FORNECIMENTO E ASSENTAMENTO. AF_12/2015</v>
          </cell>
          <cell r="D164" t="str">
            <v>M</v>
          </cell>
          <cell r="E164">
            <v>186.34</v>
          </cell>
        </row>
        <row r="165">
          <cell r="A165">
            <v>92214</v>
          </cell>
          <cell r="B165" t="str">
            <v>SINAPI</v>
          </cell>
          <cell r="C165" t="str">
            <v>TUBO DE CONCRETO PARA REDES COLETORAS DE ÁGUAS PLUVIAIS, DIÂMETRO DE 800 MM, JUNTA RÍGIDA, INSTALADO EM LOCAL COM BAIXO NÍVEL DE INTERFERÊNCIAS - FORNECIMENTO E ASSENTAMENTO. AF_12/2015</v>
          </cell>
          <cell r="D165" t="str">
            <v>M</v>
          </cell>
          <cell r="E165">
            <v>203.83</v>
          </cell>
        </row>
        <row r="166">
          <cell r="A166">
            <v>92215</v>
          </cell>
          <cell r="B166" t="str">
            <v>SINAPI</v>
          </cell>
          <cell r="C166" t="str">
            <v>TUBO DE CONCRETO PARA REDES COLETORAS DE ÁGUAS PLUVIAIS, DIÂMETRO DE 900 MM, JUNTA RÍGIDA, INSTALADO EM LOCAL COM BAIXO NÍVEL DE INTERFERÊNCIAS - FORNECIMENTO E ASSENTAMENTO. AF_12/2015</v>
          </cell>
          <cell r="D166" t="str">
            <v>M</v>
          </cell>
          <cell r="E166">
            <v>245.26</v>
          </cell>
        </row>
        <row r="167">
          <cell r="A167">
            <v>92216</v>
          </cell>
          <cell r="B167" t="str">
            <v>SINAPI</v>
          </cell>
          <cell r="C167" t="str">
            <v>TUBO DE CONCRETO PARA REDES COLETORAS DE ÁGUAS PLUVIAIS, DIÂMETRO DE 1000 MM, JUNTA RÍGIDA, INSTALADO EM LOCAL COM BAIXO NÍVEL DE INTERFERÊNCIAS - FORNECIMENTO E ASSENTAMENTO. AF_12/2015</v>
          </cell>
          <cell r="D167" t="str">
            <v>M</v>
          </cell>
          <cell r="E167">
            <v>274.64</v>
          </cell>
        </row>
        <row r="168">
          <cell r="A168">
            <v>92219</v>
          </cell>
          <cell r="B168" t="str">
            <v>SINAPI</v>
          </cell>
          <cell r="C168" t="str">
            <v>TUBO DE CONCRETO PARA REDES COLETORAS DE ÁGUAS PLUVIAIS, DIÂMETRO DE 400 MM, JUNTA RÍGIDA, INSTALADO EM LOCAL COM ALTO NÍVEL DE INTERFERÊNCIAS - FORNECIMENTO E ASSENTAMENTO. AF_12/2015</v>
          </cell>
          <cell r="D168" t="str">
            <v>M</v>
          </cell>
          <cell r="E168">
            <v>90.64</v>
          </cell>
        </row>
        <row r="169">
          <cell r="A169">
            <v>92220</v>
          </cell>
          <cell r="B169" t="str">
            <v>SINAPI</v>
          </cell>
          <cell r="C169" t="str">
            <v>TUBO DE CONCRETO PARA REDES COLETORAS DE ÁGUAS PLUVIAIS, DIÂMETRO DE 500 MM, JUNTA RÍGIDA, INSTALADO EM LOCAL COM ALTO NÍVEL DE INTERFERÊNCIAS - FORNECIMENTO E ASSENTAMENTO. AF_12/2015</v>
          </cell>
          <cell r="D169" t="str">
            <v>M</v>
          </cell>
          <cell r="E169">
            <v>115.53</v>
          </cell>
        </row>
        <row r="170">
          <cell r="A170">
            <v>92221</v>
          </cell>
          <cell r="B170" t="str">
            <v>SINAPI</v>
          </cell>
          <cell r="C170" t="str">
            <v>TUBO DE CONCRETO PARA REDES COLETORAS DE ÁGUAS PLUVIAIS, DIÂMETRO DE 600 MM, JUNTA RÍGIDA, INSTALADO EM LOCAL COM ALTO NÍVEL DE INTERFERÊNCIAS - FORNECIMENTO E ASSENTAMENTO. AF_12/2015</v>
          </cell>
          <cell r="D170" t="str">
            <v>M</v>
          </cell>
          <cell r="E170">
            <v>145.88</v>
          </cell>
        </row>
        <row r="171">
          <cell r="A171">
            <v>92222</v>
          </cell>
          <cell r="B171" t="str">
            <v>SINAPI</v>
          </cell>
          <cell r="C171" t="str">
            <v>TUBO DE CONCRETO PARA REDES COLETORAS DE ÁGUAS PLUVIAIS, DIÂMETRO DE 700 MM, JUNTA RÍGIDA, INSTALADO EM LOCAL COM ALTO NÍVEL DE INTERFERÊNCIAS - FORNECIMENTO E ASSENTAMENTO. AF_12/2015</v>
          </cell>
          <cell r="D171" t="str">
            <v>M</v>
          </cell>
          <cell r="E171">
            <v>197.65</v>
          </cell>
        </row>
        <row r="172">
          <cell r="A172">
            <v>92223</v>
          </cell>
          <cell r="B172" t="str">
            <v>SINAPI</v>
          </cell>
          <cell r="C172" t="str">
            <v>TUBO DE CONCRETO PARA REDES COLETORAS DE ÁGUAS PLUVIAIS, DIÂMETRO DE 800 MM, JUNTA RÍGIDA, INSTALADO EM LOCAL COM ALTO NÍVEL DE INTERFERÊNCIAS - FORNECIMENTO E ASSENTAMENTO. AF_12/2015</v>
          </cell>
          <cell r="D172" t="str">
            <v>M</v>
          </cell>
          <cell r="E172">
            <v>216.48</v>
          </cell>
        </row>
        <row r="173">
          <cell r="A173">
            <v>92224</v>
          </cell>
          <cell r="B173" t="str">
            <v>SINAPI</v>
          </cell>
          <cell r="C173" t="str">
            <v>TUBO DE CONCRETO PARA REDES COLETORAS DE ÁGUAS PLUVIAIS, DIÂMETRO DE 900 MM, JUNTA RÍGIDA, INSTALADO EM LOCAL COM ALTO NÍVEL DE INTERFERÊNCIAS - FORNECIMENTO E ASSENTAMENTO. AF_12/2015</v>
          </cell>
          <cell r="D173" t="str">
            <v>M</v>
          </cell>
          <cell r="E173">
            <v>259.31</v>
          </cell>
        </row>
        <row r="174">
          <cell r="A174">
            <v>92226</v>
          </cell>
          <cell r="B174" t="str">
            <v>SINAPI</v>
          </cell>
          <cell r="C174" t="str">
            <v>TUBO DE CONCRETO PARA REDES COLETORAS DE ÁGUAS PLUVIAIS, DIÂMETRO DE 1000 MM, JUNTA RÍGIDA, INSTALADO EM LOCAL COM ALTO NÍVEL DE INTERFERÊNCIAS - FORNECIMENTO E ASSENTAMENTO. AF_12/2015</v>
          </cell>
          <cell r="D174" t="str">
            <v>M</v>
          </cell>
          <cell r="E174">
            <v>290.36</v>
          </cell>
        </row>
        <row r="175">
          <cell r="A175">
            <v>92808</v>
          </cell>
          <cell r="B175" t="str">
            <v>SINAPI</v>
          </cell>
          <cell r="C175" t="str">
            <v>ASSENTAMENTO DE TUBO DE CONCRETO PARA REDES COLETORAS DE ÁGUAS PLUVIAIS, DIÂMETRO DE 300 MM, JUNTA RÍGIDA, INSTALADO EM LOCAL COM BAIXO NÍVEL DE INTERFERÊNCIAS (NÃO INCLUI FORNECIMENTO). AF_12/2015</v>
          </cell>
          <cell r="D175" t="str">
            <v>M</v>
          </cell>
          <cell r="E175">
            <v>27.1</v>
          </cell>
        </row>
        <row r="176">
          <cell r="A176">
            <v>92809</v>
          </cell>
          <cell r="B176" t="str">
            <v>SINAPI</v>
          </cell>
          <cell r="C176" t="str">
            <v>ASSENTAMENTO DE TUBO DE CONCRETO PARA REDES COLETORAS DE ÁGUAS PLUVIAIS, DIÂMETRO DE 400 MM, JUNTA RÍGIDA, INSTALADO EM LOCAL COM BAIXO NÍVEL DE INTERFERÊNCIAS (NÃO INCLUI FORNECIMENTO). AF_12/2015</v>
          </cell>
          <cell r="D176" t="str">
            <v>M</v>
          </cell>
          <cell r="E176">
            <v>34.72</v>
          </cell>
        </row>
        <row r="177">
          <cell r="A177">
            <v>92810</v>
          </cell>
          <cell r="B177" t="str">
            <v>SINAPI</v>
          </cell>
          <cell r="C177" t="str">
            <v>ASSENTAMENTO DE TUBO DE CONCRETO PARA REDES COLETORAS DE ÁGUAS PLUVIAIS, DIÂMETRO DE 500 MM, JUNTA RÍGIDA, INSTALADO EM LOCAL COM BAIXO NÍVEL DE INTERFERÊNCIAS (NÃO INCLUI FORNECIMENTO). AF_12/2015</v>
          </cell>
          <cell r="D177" t="str">
            <v>M</v>
          </cell>
          <cell r="E177">
            <v>42.21</v>
          </cell>
        </row>
        <row r="178">
          <cell r="A178">
            <v>92811</v>
          </cell>
          <cell r="B178" t="str">
            <v>SINAPI</v>
          </cell>
          <cell r="C178" t="str">
            <v>ASSENTAMENTO DE TUBO DE CONCRETO PARA REDES COLETORAS DE ÁGUAS PLUVIAIS, DIÂMETRO DE 600 MM, JUNTA RÍGIDA, INSTALADO EM LOCAL COM BAIXO NÍVEL DE INTERFERÊNCIAS (NÃO INCLUI FORNECIMENTO). AF_12/2015</v>
          </cell>
          <cell r="D178" t="str">
            <v>M</v>
          </cell>
          <cell r="E178">
            <v>50.15</v>
          </cell>
        </row>
        <row r="179">
          <cell r="A179">
            <v>92812</v>
          </cell>
          <cell r="B179" t="str">
            <v>SINAPI</v>
          </cell>
          <cell r="C179" t="str">
            <v>ASSENTAMENTO DE TUBO DE CONCRETO PARA REDES COLETORAS DE ÁGUAS PLUVIAIS, DIÂMETRO DE 700 MM, JUNTA RÍGIDA, INSTALADO EM LOCAL COM BAIXO NÍVEL DE INTERFERÊNCIAS (NÃO INCLUI FORNECIMENTO). AF_12/2015</v>
          </cell>
          <cell r="D179" t="str">
            <v>M</v>
          </cell>
          <cell r="E179">
            <v>57.98</v>
          </cell>
        </row>
        <row r="180">
          <cell r="A180">
            <v>92813</v>
          </cell>
          <cell r="B180" t="str">
            <v>SINAPI</v>
          </cell>
          <cell r="C180" t="str">
            <v>ASSENTAMENTO DE TUBO DE CONCRETO PARA REDES COLETORAS DE ÁGUAS PLUVIAIS, DIÂMETRO DE 800 MM, JUNTA RÍGIDA, INSTALADO EM LOCAL COM BAIXO NÍVEL DE INTERFERÊNCIAS (NÃO INCLUI FORNECIMENTO). AF_12/2015</v>
          </cell>
          <cell r="D180" t="str">
            <v>M</v>
          </cell>
          <cell r="E180">
            <v>66.94</v>
          </cell>
        </row>
        <row r="181">
          <cell r="A181">
            <v>92814</v>
          </cell>
          <cell r="B181" t="str">
            <v>SINAPI</v>
          </cell>
          <cell r="C181" t="str">
            <v>ASSENTAMENTO DE TUBO DE CONCRETO PARA REDES COLETORAS DE ÁGUAS PLUVIAIS, DIÂMETRO DE 900 MM, JUNTA RÍGIDA, INSTALADO EM LOCAL COM BAIXO NÍVEL DE INTERFERÊNCIAS (NÃO INCLUI FORNECIMENTO). AF_12/2015</v>
          </cell>
          <cell r="D181" t="str">
            <v>M</v>
          </cell>
          <cell r="E181">
            <v>76.260000000000005</v>
          </cell>
        </row>
        <row r="182">
          <cell r="A182">
            <v>92815</v>
          </cell>
          <cell r="B182" t="str">
            <v>SINAPI</v>
          </cell>
          <cell r="C182" t="str">
            <v>ASSENTAMENTO DE TUBO DE CONCRETO PARA REDES COLETORAS DE ÁGUAS PLUVIAIS, DIÂMETRO DE 1000 MM, JUNTA RÍGIDA, INSTALADO EM LOCAL COM BAIXO NÍVEL DE INTERFERÊNCIAS (NÃO INCLUI FORNECIMENTO). AF_12/2015</v>
          </cell>
          <cell r="D182" t="str">
            <v>M</v>
          </cell>
          <cell r="E182">
            <v>86.74</v>
          </cell>
        </row>
        <row r="183">
          <cell r="A183">
            <v>92816</v>
          </cell>
          <cell r="B183" t="str">
            <v>SINAPI</v>
          </cell>
          <cell r="C183" t="str">
            <v>TUBO DE CONCRETO PARA REDES COLETORAS DE ÁGUAS PLUVIAIS, DIÂMETRO DE 1200 MM, JUNTA RÍGIDA, INSTALADO EM LOCAL COM BAIXO NÍVEL DE INTERFERÊNCIAS - FORNECIMENTO E ASSENTAMENTO. AF_12/2015</v>
          </cell>
          <cell r="D183" t="str">
            <v>M</v>
          </cell>
          <cell r="E183">
            <v>374.83</v>
          </cell>
        </row>
        <row r="184">
          <cell r="A184">
            <v>92817</v>
          </cell>
          <cell r="B184" t="str">
            <v>SINAPI</v>
          </cell>
          <cell r="C184" t="str">
            <v>ASSENTAMENTO DE TUBO DE CONCRETO PARA REDES COLETORAS DE ÁGUAS PLUVIAIS, DIÂMETRO DE 1200 MM, JUNTA RÍGIDA, INSTALADO EM LOCAL COM BAIXO NÍVEL DE INTERFERÊNCIAS (NÃO INCLUI FORNECIMENTO). AF_12/2015</v>
          </cell>
          <cell r="D184" t="str">
            <v>M</v>
          </cell>
          <cell r="E184">
            <v>108.54</v>
          </cell>
        </row>
        <row r="185">
          <cell r="A185">
            <v>92818</v>
          </cell>
          <cell r="B185" t="str">
            <v>SINAPI</v>
          </cell>
          <cell r="C185" t="str">
            <v>TUBO DE CONCRETO PARA REDES COLETORAS DE ÁGUAS PLUVIAIS, DIÂMETRO DE 1500 MM, JUNTA RÍGIDA, INSTALADO EM LOCAL COM BAIXO NÍVEL DE INTERFERÊNCIAS - FORNECIMENTO E ASSENTAMENTO. AF_12/2015</v>
          </cell>
          <cell r="D185" t="str">
            <v>M</v>
          </cell>
          <cell r="E185">
            <v>542.16</v>
          </cell>
        </row>
        <row r="186">
          <cell r="A186">
            <v>92819</v>
          </cell>
          <cell r="B186" t="str">
            <v>SINAPI</v>
          </cell>
          <cell r="C186" t="str">
            <v>ASSENTAMENTO DE TUBO DE CONCRETO PARA REDES COLETORAS DE ÁGUAS PLUVIAIS, DIÂMETRO DE 1500 MM, JUNTA RÍGIDA, INSTALADO EM LOCAL COM BAIXO NÍVEL DE INTERFERÊNCIAS (NÃO INCLUI FORNECIMENTO). AF_12/2015</v>
          </cell>
          <cell r="D186" t="str">
            <v>M</v>
          </cell>
          <cell r="E186">
            <v>146.08000000000001</v>
          </cell>
        </row>
        <row r="187">
          <cell r="A187">
            <v>92820</v>
          </cell>
          <cell r="B187" t="str">
            <v>SINAPI</v>
          </cell>
          <cell r="C187" t="str">
            <v>ASSENTAMENTO DE TUBO DE CONCRETO PARA REDES COLETORAS DE ÁGUAS PLUVIAIS, DIÂMETRO DE 300 MM, JUNTA RÍGIDA, INSTALADO EM LOCAL COM ALTO NÍVELDE INTERFERÊNCIAS (NÃO INCLUI FORNECIMENTO). AF_12/2015</v>
          </cell>
          <cell r="D187" t="str">
            <v>M</v>
          </cell>
          <cell r="E187">
            <v>32.340000000000003</v>
          </cell>
        </row>
        <row r="188">
          <cell r="A188">
            <v>92821</v>
          </cell>
          <cell r="B188" t="str">
            <v>SINAPI</v>
          </cell>
          <cell r="C188" t="str">
            <v>ASSENTAMENTO DE TUBO DE CONCRETO PARA REDES COLETORAS DE ÁGUAS PLUVIAIS, DIÂMETRO DE 400 MM, JUNTA RÍGIDA, INSTALADO EM LOCAL COM ALTO NÍVELDE INTERFERÊNCIAS (NÃO INCLUI FORNECIMENTO). AF_12/2015</v>
          </cell>
          <cell r="D188" t="str">
            <v>M</v>
          </cell>
          <cell r="E188">
            <v>41.41</v>
          </cell>
        </row>
        <row r="189">
          <cell r="A189">
            <v>92822</v>
          </cell>
          <cell r="B189" t="str">
            <v>SINAPI</v>
          </cell>
          <cell r="C189" t="str">
            <v>ASSENTAMENTO DE TUBO DE CONCRETO PARA REDES COLETORAS DE ÁGUAS PLUVIAIS, DIÂMETRO DE 500 MM, JUNTA RÍGIDA, INSTALADO EM LOCAL COM ALTO NÍVELDE INTERFERÊNCIAS (NÃO INCLUI FORNECIMENTO). AF_12/2015</v>
          </cell>
          <cell r="D189" t="str">
            <v>M</v>
          </cell>
          <cell r="E189">
            <v>50.52</v>
          </cell>
        </row>
        <row r="190">
          <cell r="A190">
            <v>92824</v>
          </cell>
          <cell r="B190" t="str">
            <v>SINAPI</v>
          </cell>
          <cell r="C190" t="str">
            <v>ASSENTAMENTO DE TUBO DE CONCRETO PARA REDES COLETORAS DE ÁGUAS PLUVIAIS, DIÂMETRO DE 600 MM, JUNTA RÍGIDA, INSTALADO EM LOCAL COM ALTO NÍVELDE INTERFERÊNCIAS (NÃO INCLUI FORNECIMENTO). AF_12/2015</v>
          </cell>
          <cell r="D190" t="str">
            <v>M</v>
          </cell>
          <cell r="E190">
            <v>59.88</v>
          </cell>
        </row>
        <row r="191">
          <cell r="A191">
            <v>92825</v>
          </cell>
          <cell r="B191" t="str">
            <v>SINAPI</v>
          </cell>
          <cell r="C191" t="str">
            <v>ASSENTAMENTO DE TUBO DE CONCRETO PARA REDES COLETORAS DE ÁGUAS PLUVIAIS, DIÂMETRO DE 700 MM, JUNTA RÍGIDA, INSTALADO EM LOCAL COM ALTO NÍVELDE INTERFERÊNCIAS (NÃO INCLUI FORNECIMENTO). AF_12/2015</v>
          </cell>
          <cell r="D191" t="str">
            <v>M</v>
          </cell>
          <cell r="E191">
            <v>69.290000000000006</v>
          </cell>
        </row>
        <row r="192">
          <cell r="A192">
            <v>92826</v>
          </cell>
          <cell r="B192" t="str">
            <v>SINAPI</v>
          </cell>
          <cell r="C192" t="str">
            <v>ASSENTAMENTO DE TUBO DE CONCRETO PARA REDES COLETORAS DE ÁGUAS PLUVIAIS, DIÂMETRO DE 800 MM, JUNTA RÍGIDA, INSTALADO EM LOCAL COM ALTO NÍVELDE INTERFERÊNCIAS (NÃO INCLUI FORNECIMENTO). AF_12/2015</v>
          </cell>
          <cell r="D192" t="str">
            <v>M</v>
          </cell>
          <cell r="E192">
            <v>79.59</v>
          </cell>
        </row>
        <row r="193">
          <cell r="A193">
            <v>92827</v>
          </cell>
          <cell r="B193" t="str">
            <v>SINAPI</v>
          </cell>
          <cell r="C193" t="str">
            <v>ASSENTAMENTO DE TUBO DE CONCRETO PARA REDES COLETORAS DE ÁGUAS PLUVIAIS, DIÂMETRO DE 900 MM, JUNTA RÍGIDA, INSTALADO EM LOCAL COM ALTO NÍVELDE INTERFERÊNCIAS (NÃO INCLUI FORNECIMENTO). AF_12/2015</v>
          </cell>
          <cell r="D193" t="str">
            <v>M</v>
          </cell>
          <cell r="E193">
            <v>90.31</v>
          </cell>
        </row>
        <row r="194">
          <cell r="A194">
            <v>92828</v>
          </cell>
          <cell r="B194" t="str">
            <v>SINAPI</v>
          </cell>
          <cell r="C194" t="str">
            <v>ASSENTAMENTO DE TUBO DE CONCRETO PARA REDES COLETORAS DE ÁGUAS PLUVIAIS, DIÂMETRO DE 1000 MM, JUNTA RÍGIDA, INSTALADO EM LOCAL COM ALTO NÍVEL DE INTERFERÊNCIAS (NÃO INCLUI FORNECIMENTO). AF_12/2015</v>
          </cell>
          <cell r="D194" t="str">
            <v>M</v>
          </cell>
          <cell r="E194">
            <v>102.46</v>
          </cell>
        </row>
        <row r="195">
          <cell r="A195">
            <v>92829</v>
          </cell>
          <cell r="B195" t="str">
            <v>SINAPI</v>
          </cell>
          <cell r="C195" t="str">
            <v>TUBO DE CONCRETO PARA REDES COLETORAS DE ÁGUAS PLUVIAIS, DIÂMETRO DE 1200 MM, JUNTA RÍGIDA, INSTALADO EM LOCAL COM ALTO NÍVEL DE INTERFERÊNCIAS - FORNECIMENTO E ASSENTAMENTO. AF_12/2015</v>
          </cell>
          <cell r="D195" t="str">
            <v>M</v>
          </cell>
          <cell r="E195">
            <v>393.39</v>
          </cell>
        </row>
        <row r="196">
          <cell r="A196">
            <v>92830</v>
          </cell>
          <cell r="B196" t="str">
            <v>SINAPI</v>
          </cell>
          <cell r="C196" t="str">
            <v>ASSENTAMENTO DE TUBO DE CONCRETO PARA REDES COLETORAS DE ÁGUAS PLUVIAIS, DIÂMETRO DE 1200 MM, JUNTA RÍGIDA, INSTALADO EM LOCAL COM ALTO NÍVEL DE INTERFERÊNCIAS (NÃO INCLUI FORNECIMENTO). AF_12/2015</v>
          </cell>
          <cell r="D196" t="str">
            <v>M</v>
          </cell>
          <cell r="E196">
            <v>127.1</v>
          </cell>
        </row>
        <row r="197">
          <cell r="A197">
            <v>92831</v>
          </cell>
          <cell r="B197" t="str">
            <v>SINAPI</v>
          </cell>
          <cell r="C197" t="str">
            <v>TUBO DE CONCRETO PARA REDES COLETORAS DE ÁGUAS PLUVIAIS, DIÂMETRO DE 1500 MM, JUNTA RÍGIDA, INSTALADO EM LOCAL COM ALTO NÍVEL DE INTERFERÊNCIAS - FORNECIMENTO E ASSENTAMENTO. AF_12/2015</v>
          </cell>
          <cell r="D197" t="str">
            <v>M</v>
          </cell>
          <cell r="E197">
            <v>565.03</v>
          </cell>
        </row>
        <row r="198">
          <cell r="A198">
            <v>92832</v>
          </cell>
          <cell r="B198" t="str">
            <v>SINAPI</v>
          </cell>
          <cell r="C198" t="str">
            <v>ASSENTAMENTO DE TUBO DE CONCRETO PARA REDES COLETORAS DE ÁGUAS PLUVIAIS, DIÂMETRO DE 1500 MM, JUNTA RÍGIDA, INSTALADO EM LOCAL COM ALTO NÍVEL DE INTERFERÊNCIAS (NÃO INCLUI FORNECIMENTO). AF_12/2015</v>
          </cell>
          <cell r="D198" t="str">
            <v>M</v>
          </cell>
          <cell r="E198">
            <v>168.95</v>
          </cell>
        </row>
        <row r="199">
          <cell r="A199">
            <v>95565</v>
          </cell>
          <cell r="B199" t="str">
            <v>SINAPI</v>
          </cell>
          <cell r="C199" t="str">
            <v>TUBO DE CONCRETO PARA REDES COLETORAS DE ÁGUAS PLUVIAIS, DIÂMETRO DE 300MM, JUNTA RÍGIDA, INSTALADO EM LOCAL COM BAIXO NÍVEL DE INTERFERÊNCIAS - FORNECIMENTO E ASSENTAMENTO. AF_12/2015</v>
          </cell>
          <cell r="D199" t="str">
            <v>M</v>
          </cell>
          <cell r="E199">
            <v>73.680000000000007</v>
          </cell>
        </row>
        <row r="200">
          <cell r="A200">
            <v>95566</v>
          </cell>
          <cell r="B200" t="str">
            <v>SINAPI</v>
          </cell>
          <cell r="C200" t="str">
            <v>TUBO DE CONCRETO PARA REDES COLETORAS DE ÁGUAS PLUVIAIS, DIÂMETRO DE 300MM, JUNTA RÍGIDA, INSTALADO EM LOCAL COM ALTO NÍVEL DE INTERFERÊNCIAS - FORNECIMENTO E ASSENTAMENTO. AF_12/2015</v>
          </cell>
          <cell r="D200" t="str">
            <v>M</v>
          </cell>
          <cell r="E200">
            <v>78.92</v>
          </cell>
        </row>
        <row r="201">
          <cell r="A201">
            <v>95567</v>
          </cell>
          <cell r="B201" t="str">
            <v>SINAPI</v>
          </cell>
          <cell r="C201" t="str">
            <v>TUBO DE CONCRETO (SIMPLES) PARA REDES COLETORAS DE ÁGUAS PLUVIAIS, DIÂMETRO DE 300 MM, JUNTA RÍGIDA, INSTALADO EM LOCAL COM BAIXO NÍVEL DE INTERFERÊNCIAS - FORNECIMENTO E ASSENTAMENTO. AF_12/2015</v>
          </cell>
          <cell r="D201" t="str">
            <v>M</v>
          </cell>
          <cell r="E201">
            <v>58</v>
          </cell>
        </row>
        <row r="202">
          <cell r="A202">
            <v>95568</v>
          </cell>
          <cell r="B202" t="str">
            <v>SINAPI</v>
          </cell>
          <cell r="C202" t="str">
            <v>TUBO DE CONCRETO (SIMPLES) PARA REDES COLETORAS DE ÁGUAS PLUVIAIS, DIÂMETRO DE 400 MM, JUNTA RÍGIDA, INSTALADO EM LOCAL COM BAIXO NÍVEL DE INTERFERÊNCIAS - FORNECIMENTO E ASSENTAMENTO. AF_12/2015</v>
          </cell>
          <cell r="D202" t="str">
            <v>M</v>
          </cell>
          <cell r="E202">
            <v>75.56</v>
          </cell>
        </row>
        <row r="203">
          <cell r="A203">
            <v>95569</v>
          </cell>
          <cell r="B203" t="str">
            <v>SINAPI</v>
          </cell>
          <cell r="C203" t="str">
            <v>TUBO DE CONCRETO (SIMPLES) PARA REDES COLETORAS DE ÁGUAS PLUVIAIS, DIÂMETRO DE 500 MM, JUNTA RÍGIDA, INSTALADO EM LOCAL COM BAIXO NÍVEL DE INTERFERÊNCIAS - FORNECIMENTO E ASSENTAMENTO. AF_12/2015</v>
          </cell>
          <cell r="D203" t="str">
            <v>M</v>
          </cell>
          <cell r="E203">
            <v>101.38</v>
          </cell>
        </row>
        <row r="204">
          <cell r="A204">
            <v>95570</v>
          </cell>
          <cell r="B204" t="str">
            <v>SINAPI</v>
          </cell>
          <cell r="C204" t="str">
            <v>TUBO DE CONCRETO (SIMPLES) PARA REDES COLETORAS DE ÁGUAS PLUVIAIS, DIÂMETRO DE 300 MM, JUNTA RÍGIDA, INSTALADO EM LOCAL COM ALTO NÍVEL DE INTERFERÊNCIAS - FORNECIMENTO E ASSENTAMENTO. AF_12/2015</v>
          </cell>
          <cell r="D204" t="str">
            <v>M</v>
          </cell>
          <cell r="E204">
            <v>63.24</v>
          </cell>
        </row>
        <row r="205">
          <cell r="A205">
            <v>95571</v>
          </cell>
          <cell r="B205" t="str">
            <v>SINAPI</v>
          </cell>
          <cell r="C205" t="str">
            <v>TUBO DE CONCRETO (SIMPLES) PARA REDES COLETORAS DE ÁGUAS PLUVIAIS, DIÂMETRO DE 400 MM, JUNTA RÍGIDA, INSTALADO EM LOCAL COM ALTO NÍVEL DE INTERFERÊNCIAS - FORNECIMENTO E ASSENTAMENTO. AF_12/2015</v>
          </cell>
          <cell r="D205" t="str">
            <v>M</v>
          </cell>
          <cell r="E205">
            <v>82.25</v>
          </cell>
        </row>
        <row r="206">
          <cell r="A206">
            <v>95572</v>
          </cell>
          <cell r="B206" t="str">
            <v>SINAPI</v>
          </cell>
          <cell r="C206" t="str">
            <v>TUBO DE CONCRETO (SIMPLES) PARA REDES COLETORAS DE ÁGUAS PLUVIAIS, DIÂMETRO DE 500 MM, JUNTA RÍGIDA, INSTALADO EM LOCAL COM ALTO NÍVEL DE INTERFERÊNCIAS - FORNECIMENTO E ASSENTAMENTO. AF_12/2015</v>
          </cell>
          <cell r="D206" t="str">
            <v>M</v>
          </cell>
          <cell r="E206">
            <v>109.69</v>
          </cell>
        </row>
        <row r="207">
          <cell r="A207">
            <v>53</v>
          </cell>
          <cell r="B207" t="str">
            <v>SINAPI</v>
          </cell>
          <cell r="C207" t="str">
            <v>FORNEC E/OU ASSENT DE HIDRANTES TAMPOES E PECAS ESPECIAIS</v>
          </cell>
          <cell r="D207">
            <v>0</v>
          </cell>
          <cell r="E207">
            <v>0</v>
          </cell>
        </row>
        <row r="208">
          <cell r="A208">
            <v>73606</v>
          </cell>
          <cell r="B208" t="str">
            <v>SINAPI</v>
          </cell>
          <cell r="C208" t="str">
            <v xml:space="preserve">ASSENTAMENTO DE TAMPAO DE FERRO FUNDIDO 900 MM </v>
          </cell>
          <cell r="D208" t="str">
            <v>UN</v>
          </cell>
          <cell r="E208">
            <v>89.25</v>
          </cell>
        </row>
        <row r="209">
          <cell r="A209">
            <v>73607</v>
          </cell>
          <cell r="B209" t="str">
            <v>SINAPI</v>
          </cell>
          <cell r="C209" t="str">
            <v xml:space="preserve">ASSENTAMENTO DE TAMPAO DE FERRO FUNDIDO 600 MM </v>
          </cell>
          <cell r="D209" t="str">
            <v>UN</v>
          </cell>
          <cell r="E209">
            <v>59.5</v>
          </cell>
        </row>
        <row r="210">
          <cell r="A210">
            <v>83623</v>
          </cell>
          <cell r="B210" t="str">
            <v>SINAPI</v>
          </cell>
          <cell r="C210" t="str">
            <v>GRELHA DE FERRO FUNDIDO PARA CANALETA LARG = 30CM, FORNECIMENTO E ASSENTAMENTO</v>
          </cell>
          <cell r="D210" t="str">
            <v>M</v>
          </cell>
          <cell r="E210">
            <v>207.53</v>
          </cell>
        </row>
        <row r="211">
          <cell r="A211">
            <v>83624</v>
          </cell>
          <cell r="B211" t="str">
            <v>SINAPI</v>
          </cell>
          <cell r="C211" t="str">
            <v>GRELHA DE FERRO FUNDIDO PARA CANALETA LARG = 20CM, FORNECIMENTO E ASSENTAMENTO</v>
          </cell>
          <cell r="D211" t="str">
            <v>M</v>
          </cell>
          <cell r="E211">
            <v>146.06</v>
          </cell>
        </row>
        <row r="212">
          <cell r="A212">
            <v>83626</v>
          </cell>
          <cell r="B212" t="str">
            <v>SINAPI</v>
          </cell>
          <cell r="C212" t="str">
            <v>GRELHA DE FERRO FUNDIDO PARA CANALETA LARG = 15CM, FORNECIMENTO E ASSENTAMENTO</v>
          </cell>
          <cell r="D212" t="str">
            <v>M</v>
          </cell>
          <cell r="E212">
            <v>115.32</v>
          </cell>
        </row>
        <row r="213">
          <cell r="A213">
            <v>83627</v>
          </cell>
          <cell r="B213" t="str">
            <v>SINAPI</v>
          </cell>
          <cell r="C213" t="str">
            <v>TAMPAO FOFO ARTICULADO, CLASSE B125 CARGA MAX 12,5 T, REDONDO TAMPA 600 MM, REDE PLUVIAL/ESGOTO, P = CHAMINE CX AREIA / POCO VISITA ASSENTADO COM ARG CIM/AREIA 1:4, FORNECIMENTO E ASSENTAMENTO</v>
          </cell>
          <cell r="D213" t="str">
            <v>UN</v>
          </cell>
          <cell r="E213">
            <v>388.64</v>
          </cell>
        </row>
        <row r="214">
          <cell r="A214">
            <v>83724</v>
          </cell>
          <cell r="B214" t="str">
            <v>SINAPI</v>
          </cell>
          <cell r="C214" t="str">
            <v>ASSENTAMENTO DE PECAS, CONEXOES, APARELHOS E ACESSORIOS DE FERRO FUNDIDO DUCTIL, JUNTA ELASTICA, MECANICA OU FLANGEADA, COM DIAMETROS DE 50A 300 MM.</v>
          </cell>
          <cell r="D214" t="str">
            <v>KG</v>
          </cell>
          <cell r="E214">
            <v>1.22</v>
          </cell>
        </row>
        <row r="215">
          <cell r="A215">
            <v>83725</v>
          </cell>
          <cell r="B215" t="str">
            <v>SINAPI</v>
          </cell>
          <cell r="C215" t="str">
            <v>ASSENTAMENTO DE PECAS, CONEXOES, APARELHOS E ACESSORIOS DE FERRO FUNDIDO DUCTIL, JUNTA ELASTICA, MECANICA OU FLANGEADA, COM DIAMETROS DE 350A 600 MM.</v>
          </cell>
          <cell r="D215" t="str">
            <v>KG</v>
          </cell>
          <cell r="E215">
            <v>0.77</v>
          </cell>
        </row>
        <row r="216">
          <cell r="A216">
            <v>83726</v>
          </cell>
          <cell r="B216" t="str">
            <v>SINAPI</v>
          </cell>
          <cell r="C216" t="str">
            <v>ASSENTAMENTO DE PECAS, CONEXOES, APARELHOS E ACESSORIOS DE FERRO FUNDIDO DUCTIL, JUNTA ELASTICA, MECANICA OU FLANGEADA, COM DIAMETROS DE 700A 1200 MM.</v>
          </cell>
          <cell r="D216" t="str">
            <v>KG</v>
          </cell>
          <cell r="E216">
            <v>0.57999999999999996</v>
          </cell>
        </row>
        <row r="217">
          <cell r="A217">
            <v>253</v>
          </cell>
          <cell r="B217" t="str">
            <v>SINAPI</v>
          </cell>
          <cell r="C217" t="str">
            <v>FORNEC E/OU ASSENT DE CONEXOES DIVERSAS</v>
          </cell>
          <cell r="D217">
            <v>0</v>
          </cell>
          <cell r="E217">
            <v>0</v>
          </cell>
        </row>
        <row r="218">
          <cell r="A218">
            <v>83520</v>
          </cell>
          <cell r="B218" t="str">
            <v>SINAPI</v>
          </cell>
          <cell r="C218" t="str">
            <v xml:space="preserve">TE PVC PARA COLETOR ESGOTO, EB644, D=100MM, COM JUNTA ELASTICA. </v>
          </cell>
          <cell r="D218" t="str">
            <v>UN</v>
          </cell>
          <cell r="E218">
            <v>94.59</v>
          </cell>
        </row>
        <row r="219">
          <cell r="A219">
            <v>83531</v>
          </cell>
          <cell r="B219" t="str">
            <v>SINAPI</v>
          </cell>
          <cell r="C219" t="str">
            <v>CURVA PARA REDE COLETOR ESGOTO, EB 644, 90GR, DN=200MM, COM JUNTA ELASTICA</v>
          </cell>
          <cell r="D219" t="str">
            <v>UN</v>
          </cell>
          <cell r="E219">
            <v>223.8</v>
          </cell>
        </row>
        <row r="220">
          <cell r="A220">
            <v>83535</v>
          </cell>
          <cell r="B220" t="str">
            <v>SINAPI</v>
          </cell>
          <cell r="C220" t="str">
            <v>CURVA PVC PARA REDE COLETOR ESGOTO, EB-644, 45 GR, 200 MM, COM JUNTA ELASTICA.</v>
          </cell>
          <cell r="D220" t="str">
            <v>UN</v>
          </cell>
          <cell r="E220">
            <v>185.44</v>
          </cell>
        </row>
        <row r="221">
          <cell r="A221">
            <v>254</v>
          </cell>
          <cell r="B221" t="str">
            <v>SINAPI</v>
          </cell>
          <cell r="C221" t="str">
            <v>FORNEC E/OU ASSENT DE VALVULAS E REGISTROS</v>
          </cell>
          <cell r="D221">
            <v>0</v>
          </cell>
          <cell r="E221">
            <v>0</v>
          </cell>
        </row>
        <row r="222">
          <cell r="A222">
            <v>73884</v>
          </cell>
          <cell r="B222" t="str">
            <v>SINAPI</v>
          </cell>
          <cell r="C222" t="str">
            <v>INSTALACAO DE VALVULA OU REGISTRO C/JUNTA FLANGEADA</v>
          </cell>
          <cell r="D222">
            <v>0</v>
          </cell>
          <cell r="E222">
            <v>0</v>
          </cell>
        </row>
        <row r="223">
          <cell r="A223" t="str">
            <v xml:space="preserve">    73884/001</v>
          </cell>
          <cell r="B223" t="str">
            <v>SINAPI</v>
          </cell>
          <cell r="C223" t="str">
            <v xml:space="preserve">INSTALAÇÃO DE VÁLVULAS OU REGISTROS COM JUNTA FLANGEADA - DN 50 </v>
          </cell>
          <cell r="D223" t="str">
            <v>UN</v>
          </cell>
          <cell r="E223">
            <v>42.38</v>
          </cell>
        </row>
        <row r="224">
          <cell r="A224" t="str">
            <v xml:space="preserve">    73884/002</v>
          </cell>
          <cell r="B224" t="str">
            <v>SINAPI</v>
          </cell>
          <cell r="C224" t="str">
            <v xml:space="preserve">INSTALAÇÃO DE VÁLVULAS OU REGISTROS COM JUNTA FLANGEADA - DN 75 </v>
          </cell>
          <cell r="D224" t="str">
            <v>UN</v>
          </cell>
          <cell r="E224">
            <v>65.599999999999994</v>
          </cell>
        </row>
        <row r="225">
          <cell r="A225" t="str">
            <v xml:space="preserve">    73884/003</v>
          </cell>
          <cell r="B225" t="str">
            <v>SINAPI</v>
          </cell>
          <cell r="C225" t="str">
            <v xml:space="preserve">INSTALAÇÃO DE VÁLVULAS OU REGISTROS COM JUNTA FLANGEADA - DN 100 </v>
          </cell>
          <cell r="D225" t="str">
            <v>UN</v>
          </cell>
          <cell r="E225">
            <v>82.02</v>
          </cell>
        </row>
        <row r="226">
          <cell r="A226" t="str">
            <v xml:space="preserve">    73884/004</v>
          </cell>
          <cell r="B226" t="str">
            <v>SINAPI</v>
          </cell>
          <cell r="C226" t="str">
            <v xml:space="preserve">INSTALAÇÃO DE VÁLVULAS OU REGISTROS COM JUNTA FLANGEADA - DN 150 </v>
          </cell>
          <cell r="D226" t="str">
            <v>UN</v>
          </cell>
          <cell r="E226">
            <v>373.96</v>
          </cell>
        </row>
        <row r="227">
          <cell r="A227" t="str">
            <v xml:space="preserve">    73884/005</v>
          </cell>
          <cell r="B227" t="str">
            <v>SINAPI</v>
          </cell>
          <cell r="C227" t="str">
            <v xml:space="preserve">INSTALAÇÃO DE VÁLVULAS OU REGISTROS COM JUNTA FLANGEADA - DN 200 </v>
          </cell>
          <cell r="D227" t="str">
            <v>UN</v>
          </cell>
          <cell r="E227">
            <v>436.29</v>
          </cell>
        </row>
        <row r="228">
          <cell r="A228" t="str">
            <v xml:space="preserve">    73884/006</v>
          </cell>
          <cell r="B228" t="str">
            <v>SINAPI</v>
          </cell>
          <cell r="C228" t="str">
            <v xml:space="preserve">INSTALAÇÃO DE VÁLVULAS OU REGISTROS COM JUNTA FLANGEADA - DN 250 </v>
          </cell>
          <cell r="D228" t="str">
            <v>UN</v>
          </cell>
          <cell r="E228">
            <v>529.78</v>
          </cell>
        </row>
        <row r="229">
          <cell r="A229" t="str">
            <v xml:space="preserve">    73884/007</v>
          </cell>
          <cell r="B229" t="str">
            <v>SINAPI</v>
          </cell>
          <cell r="C229" t="str">
            <v xml:space="preserve">INSTALAÇÃO DE VÁLVULAS OU REGISTROS COM JUNTA FLANGEADA - DN 300 </v>
          </cell>
          <cell r="D229" t="str">
            <v>UN</v>
          </cell>
          <cell r="E229">
            <v>592.11</v>
          </cell>
        </row>
        <row r="230">
          <cell r="A230" t="str">
            <v xml:space="preserve">    73884/008</v>
          </cell>
          <cell r="B230" t="str">
            <v>SINAPI</v>
          </cell>
          <cell r="C230" t="str">
            <v xml:space="preserve">INSTALAÇÃO DE VÁLVULAS OU REGISTROS COM JUNTA FLANGEADA - DN 350 </v>
          </cell>
          <cell r="D230" t="str">
            <v>UN</v>
          </cell>
          <cell r="E230">
            <v>623.28</v>
          </cell>
        </row>
        <row r="231">
          <cell r="A231" t="str">
            <v xml:space="preserve">    73884/009</v>
          </cell>
          <cell r="B231" t="str">
            <v>SINAPI</v>
          </cell>
          <cell r="C231" t="str">
            <v xml:space="preserve">INSTALAÇÃO DE VÁLVULAS OU REGISTROS COM JUNTA FLANGEADA - DN 400 </v>
          </cell>
          <cell r="D231" t="str">
            <v>UN</v>
          </cell>
          <cell r="E231">
            <v>685.6</v>
          </cell>
        </row>
        <row r="232">
          <cell r="A232" t="str">
            <v xml:space="preserve">    73884/010</v>
          </cell>
          <cell r="B232" t="str">
            <v>SINAPI</v>
          </cell>
          <cell r="C232" t="str">
            <v xml:space="preserve">INSTALAÇÃO DE VÁLVULAS OU REGISTROS COM JUNTA FLANGEADA - DN 450 </v>
          </cell>
          <cell r="D232" t="str">
            <v>UN</v>
          </cell>
          <cell r="E232">
            <v>716.76</v>
          </cell>
        </row>
        <row r="233">
          <cell r="A233" t="str">
            <v xml:space="preserve">    73884/011</v>
          </cell>
          <cell r="B233" t="str">
            <v>SINAPI</v>
          </cell>
          <cell r="C233" t="str">
            <v xml:space="preserve">INSTALAÇÃO DE VÁLVULAS OU REGISTROS COM JUNTA FLANGEADA - DN 500 </v>
          </cell>
          <cell r="D233" t="str">
            <v>UN</v>
          </cell>
          <cell r="E233">
            <v>779.1</v>
          </cell>
        </row>
        <row r="234">
          <cell r="A234" t="str">
            <v xml:space="preserve">    73884/012</v>
          </cell>
          <cell r="B234" t="str">
            <v>SINAPI</v>
          </cell>
          <cell r="C234" t="str">
            <v xml:space="preserve">INSTALAÇÃO DE VÁLVULAS OU REGISTROS COM JUNTA FLANGEADA - DN 600 </v>
          </cell>
          <cell r="D234" t="str">
            <v>UN</v>
          </cell>
          <cell r="E234">
            <v>841.42</v>
          </cell>
        </row>
        <row r="235">
          <cell r="A235" t="str">
            <v xml:space="preserve">    73884/013</v>
          </cell>
          <cell r="B235" t="str">
            <v>SINAPI</v>
          </cell>
          <cell r="C235" t="str">
            <v xml:space="preserve">INSTALAÇÃO DE VÁLVULAS OU REGISTROS COM JUNTA FLANGEADA - DN 700 </v>
          </cell>
          <cell r="D235" t="str">
            <v>UN</v>
          </cell>
          <cell r="E235">
            <v>937.21</v>
          </cell>
        </row>
        <row r="236">
          <cell r="A236" t="str">
            <v xml:space="preserve">    73884/014</v>
          </cell>
          <cell r="B236" t="str">
            <v>SINAPI</v>
          </cell>
          <cell r="C236" t="str">
            <v xml:space="preserve">INSTALAÇÃO DE VÁLVULAS OU REGISTROS COM JUNTA FLANGEADA - DN 800 </v>
          </cell>
          <cell r="D236" t="str">
            <v>UN</v>
          </cell>
          <cell r="E236">
            <v>937.21</v>
          </cell>
        </row>
        <row r="237">
          <cell r="A237" t="str">
            <v xml:space="preserve">    73884/015</v>
          </cell>
          <cell r="B237" t="str">
            <v>SINAPI</v>
          </cell>
          <cell r="C237" t="str">
            <v xml:space="preserve">INSTALAÇÃO DE VÁLVULAS OU REGISTROS COM JUNTA FLANGEADA - DN 900 </v>
          </cell>
          <cell r="D237" t="str">
            <v>UN</v>
          </cell>
          <cell r="E237">
            <v>947.7</v>
          </cell>
        </row>
        <row r="238">
          <cell r="A238" t="str">
            <v xml:space="preserve">    73884/016</v>
          </cell>
          <cell r="B238" t="str">
            <v>SINAPI</v>
          </cell>
          <cell r="C238" t="str">
            <v xml:space="preserve">INSTALAÇÃO DE VÁLVULAS OU REGISTROS COM JUNTA FLANGEADA - DN 1000 </v>
          </cell>
          <cell r="D238" t="str">
            <v>UN</v>
          </cell>
          <cell r="E238">
            <v>1071.0899999999999</v>
          </cell>
        </row>
        <row r="239">
          <cell r="A239">
            <v>73885</v>
          </cell>
          <cell r="B239" t="str">
            <v>SINAPI</v>
          </cell>
          <cell r="C239" t="str">
            <v>INSTALACAO DE VALVULA OU REGISTRO C/JUNTA ELASTICA</v>
          </cell>
          <cell r="D239">
            <v>0</v>
          </cell>
          <cell r="E239">
            <v>0</v>
          </cell>
        </row>
        <row r="240">
          <cell r="A240" t="str">
            <v xml:space="preserve">    73885/001</v>
          </cell>
          <cell r="B240" t="str">
            <v>SINAPI</v>
          </cell>
          <cell r="C240" t="str">
            <v xml:space="preserve">INSTALAÇÃO DE VÁLVULAS OU REGISTROS COM JUNTA ELÁSTICA - DN 50 </v>
          </cell>
          <cell r="D240" t="str">
            <v>UN</v>
          </cell>
          <cell r="E240">
            <v>20.46</v>
          </cell>
        </row>
        <row r="241">
          <cell r="A241" t="str">
            <v xml:space="preserve">    73885/002</v>
          </cell>
          <cell r="B241" t="str">
            <v>SINAPI</v>
          </cell>
          <cell r="C241" t="str">
            <v xml:space="preserve">INSTALAÇÃO DE VÁLVULAS OU REGISTROS COM JUNTA ELÁSTICA - DN 75 </v>
          </cell>
          <cell r="D241" t="str">
            <v>UN</v>
          </cell>
          <cell r="E241">
            <v>24.59</v>
          </cell>
        </row>
        <row r="242">
          <cell r="A242" t="str">
            <v xml:space="preserve">    73885/003</v>
          </cell>
          <cell r="B242" t="str">
            <v>SINAPI</v>
          </cell>
          <cell r="C242" t="str">
            <v xml:space="preserve">INSTALAÇÃO DE VÁLVULAS OU REGISTROS COM JUNTA ELÁSTICA - DN 100 </v>
          </cell>
          <cell r="D242" t="str">
            <v>UN</v>
          </cell>
          <cell r="E242">
            <v>27.88</v>
          </cell>
        </row>
        <row r="243">
          <cell r="A243" t="str">
            <v xml:space="preserve">    73885/004</v>
          </cell>
          <cell r="B243" t="str">
            <v>SINAPI</v>
          </cell>
          <cell r="C243" t="str">
            <v xml:space="preserve">INSTALAÇÃO DE VÁLVULAS OU REGISTROS COM JUNTA ELÁSTICA - DN 150 </v>
          </cell>
          <cell r="D243" t="str">
            <v>UN</v>
          </cell>
          <cell r="E243">
            <v>137.11000000000001</v>
          </cell>
        </row>
        <row r="244">
          <cell r="A244" t="str">
            <v xml:space="preserve">    73885/005</v>
          </cell>
          <cell r="B244" t="str">
            <v>SINAPI</v>
          </cell>
          <cell r="C244" t="str">
            <v xml:space="preserve">INSTALAÇÃO DE VÁLVULAS OU REGISTROS COM JUNTA ELÁSTICA - DN 200 </v>
          </cell>
          <cell r="D244" t="str">
            <v>UN</v>
          </cell>
          <cell r="E244">
            <v>177.62</v>
          </cell>
        </row>
        <row r="245">
          <cell r="A245" t="str">
            <v xml:space="preserve">    73885/006</v>
          </cell>
          <cell r="B245" t="str">
            <v>SINAPI</v>
          </cell>
          <cell r="C245" t="str">
            <v xml:space="preserve">INSTALAÇÃO DE VÁLVULAS OU REGISTROS COM JUNTA ELÁSTICA - DN 250 </v>
          </cell>
          <cell r="D245" t="str">
            <v>UN</v>
          </cell>
          <cell r="E245">
            <v>208.78</v>
          </cell>
        </row>
        <row r="246">
          <cell r="A246" t="str">
            <v xml:space="preserve">    73885/007</v>
          </cell>
          <cell r="B246" t="str">
            <v>SINAPI</v>
          </cell>
          <cell r="C246" t="str">
            <v xml:space="preserve">INSTALAÇÃO DE VÁLVULAS OU REGISTROS COM JUNTA ELÁSTICA - DN 300 </v>
          </cell>
          <cell r="D246" t="str">
            <v>UN</v>
          </cell>
          <cell r="E246">
            <v>227.48</v>
          </cell>
        </row>
        <row r="247">
          <cell r="A247" t="str">
            <v xml:space="preserve">    73885/008</v>
          </cell>
          <cell r="B247" t="str">
            <v>SINAPI</v>
          </cell>
          <cell r="C247" t="str">
            <v xml:space="preserve">INSTALAÇÃO DE VÁLVULAS OU REGISTROS COM JUNTA ELÁSTICA - DN 350 </v>
          </cell>
          <cell r="D247" t="str">
            <v>UN</v>
          </cell>
          <cell r="E247">
            <v>249.3</v>
          </cell>
        </row>
        <row r="248">
          <cell r="A248" t="str">
            <v xml:space="preserve">    73885/009</v>
          </cell>
          <cell r="B248" t="str">
            <v>SINAPI</v>
          </cell>
          <cell r="C248" t="str">
            <v xml:space="preserve">INSTALAÇÃO DE VÁLVULAS OU REGISTROS COM JUNTA ELÁSTICA - DN 400 </v>
          </cell>
          <cell r="D248" t="str">
            <v>UN</v>
          </cell>
          <cell r="E248">
            <v>274.23</v>
          </cell>
        </row>
        <row r="249">
          <cell r="A249" t="str">
            <v xml:space="preserve">    73885/010</v>
          </cell>
          <cell r="B249" t="str">
            <v>SINAPI</v>
          </cell>
          <cell r="C249" t="str">
            <v xml:space="preserve">INSTALAÇÃO DE VÁLVULAS OU REGISTROS COM JUNTA ELÁSTICA - DN 450 </v>
          </cell>
          <cell r="D249" t="str">
            <v>UN</v>
          </cell>
          <cell r="E249">
            <v>296.05</v>
          </cell>
        </row>
        <row r="250">
          <cell r="A250" t="str">
            <v xml:space="preserve">    73885/011</v>
          </cell>
          <cell r="B250" t="str">
            <v>SINAPI</v>
          </cell>
          <cell r="C250" t="str">
            <v xml:space="preserve">INSTALAÇÃO DE VÁLVULAS OU REGISTROS COM JUNTA ELÁSTICA - DN 500 </v>
          </cell>
          <cell r="D250" t="str">
            <v>UN</v>
          </cell>
          <cell r="E250">
            <v>311.64</v>
          </cell>
        </row>
        <row r="251">
          <cell r="A251" t="str">
            <v xml:space="preserve">    73885/012</v>
          </cell>
          <cell r="B251" t="str">
            <v>SINAPI</v>
          </cell>
          <cell r="C251" t="str">
            <v xml:space="preserve">INSTALAÇÃO DE VÁLVULAS OU REGISTROS COM JUNTA ELÁSTICA - DN 600 </v>
          </cell>
          <cell r="D251" t="str">
            <v>UN</v>
          </cell>
          <cell r="E251">
            <v>355.26</v>
          </cell>
        </row>
        <row r="252">
          <cell r="A252">
            <v>292</v>
          </cell>
          <cell r="B252" t="str">
            <v>SINAPI</v>
          </cell>
          <cell r="C252" t="str">
            <v>FORNEC E/OU ASSENT DE TUBO DE ACO COM JUNTA ELASTICA</v>
          </cell>
          <cell r="D252">
            <v>0</v>
          </cell>
          <cell r="E252">
            <v>0</v>
          </cell>
        </row>
        <row r="253">
          <cell r="A253">
            <v>73839</v>
          </cell>
          <cell r="B253" t="str">
            <v>SINAPI</v>
          </cell>
          <cell r="C253" t="str">
            <v>ASSENTAMENTO DE TUBO DE ACO COM JUNTA ELASTICA - COMP = 6,0 M</v>
          </cell>
          <cell r="D253">
            <v>0</v>
          </cell>
          <cell r="E253">
            <v>0</v>
          </cell>
        </row>
        <row r="254">
          <cell r="A254" t="str">
            <v xml:space="preserve">    73839/001</v>
          </cell>
          <cell r="B254" t="str">
            <v>SINAPI</v>
          </cell>
          <cell r="C254" t="str">
            <v>ASSENTAMENTO DE TUBOS DE AÇO, COM JUNTA ELÁSTICA (COMPRIMENTO DE 6,00 M) - DN 150 MM</v>
          </cell>
          <cell r="D254" t="str">
            <v>M</v>
          </cell>
          <cell r="E254">
            <v>5.7</v>
          </cell>
        </row>
        <row r="255">
          <cell r="A255" t="str">
            <v xml:space="preserve">    73839/002</v>
          </cell>
          <cell r="B255" t="str">
            <v>SINAPI</v>
          </cell>
          <cell r="C255" t="str">
            <v>ASSENTAMENTO DE TUBOS DE AÇO, COM JUNTA ELÁSTICA (COMPRIMENTO DE 6,00 M) - DN 200 MM</v>
          </cell>
          <cell r="D255" t="str">
            <v>M</v>
          </cell>
          <cell r="E255">
            <v>7.3</v>
          </cell>
        </row>
        <row r="256">
          <cell r="A256" t="str">
            <v xml:space="preserve">    73839/003</v>
          </cell>
          <cell r="B256" t="str">
            <v>SINAPI</v>
          </cell>
          <cell r="C256" t="str">
            <v>ASSENTAMENTO DE TUBOS DE AÇO, COM JUNTA ELÁSTICA (COMPRIMENTO DE 6,00 M) - DN 250 MM</v>
          </cell>
          <cell r="D256" t="str">
            <v>M</v>
          </cell>
          <cell r="E256">
            <v>8.81</v>
          </cell>
        </row>
        <row r="257">
          <cell r="A257" t="str">
            <v xml:space="preserve">    73839/004</v>
          </cell>
          <cell r="B257" t="str">
            <v>SINAPI</v>
          </cell>
          <cell r="C257" t="str">
            <v>ASSENTAMENTO DE TUBOS DE AÇO, COM JUNTA ELÁSTICA (COMPRIMENTO DE 6,00 M) - DN 300 MM</v>
          </cell>
          <cell r="D257" t="str">
            <v>M</v>
          </cell>
          <cell r="E257">
            <v>9.98</v>
          </cell>
        </row>
        <row r="258">
          <cell r="A258" t="str">
            <v xml:space="preserve">    73839/005</v>
          </cell>
          <cell r="B258" t="str">
            <v>SINAPI</v>
          </cell>
          <cell r="C258" t="str">
            <v>ASSENTAMENTO DE TUBOS DE AÇO, COM JUNTA ELÁSTICA (COMPRIMENTO DE 6,00 M) - DN 350 MM</v>
          </cell>
          <cell r="D258" t="str">
            <v>M</v>
          </cell>
          <cell r="E258">
            <v>11.66</v>
          </cell>
        </row>
        <row r="259">
          <cell r="A259" t="str">
            <v xml:space="preserve">    73839/006</v>
          </cell>
          <cell r="B259" t="str">
            <v>SINAPI</v>
          </cell>
          <cell r="C259" t="str">
            <v>ASSENTAMENTO DE TUBOS DE AÇO, COM JUNTA ELÁSTICA (COMPRIMENTO DE 6,00 M) - DN 400 MM</v>
          </cell>
          <cell r="D259" t="str">
            <v>M</v>
          </cell>
          <cell r="E259">
            <v>13.34</v>
          </cell>
        </row>
        <row r="260">
          <cell r="A260" t="str">
            <v xml:space="preserve">    73839/007</v>
          </cell>
          <cell r="B260" t="str">
            <v>SINAPI</v>
          </cell>
          <cell r="C260" t="str">
            <v>ASSENTAMENTO DE TUBOS DE AÇO, COM JUNTA ELÁSTICA (COMPRIMENTO DE 6,00 M) - DN 450 MM</v>
          </cell>
          <cell r="D260" t="str">
            <v>M</v>
          </cell>
          <cell r="E260">
            <v>15</v>
          </cell>
        </row>
        <row r="261">
          <cell r="A261" t="str">
            <v xml:space="preserve">    73839/008</v>
          </cell>
          <cell r="B261" t="str">
            <v>SINAPI</v>
          </cell>
          <cell r="C261" t="str">
            <v>ASSENTAMENTO DE TUBOS DE AÇO, COM JUNTA ELÁSTICA (COMPRIMENTO DE 6,00 M) - DN 500 MM</v>
          </cell>
          <cell r="D261" t="str">
            <v>M</v>
          </cell>
          <cell r="E261">
            <v>16.649999999999999</v>
          </cell>
        </row>
        <row r="262">
          <cell r="A262" t="str">
            <v xml:space="preserve">    73839/009</v>
          </cell>
          <cell r="B262" t="str">
            <v>SINAPI</v>
          </cell>
          <cell r="C262" t="str">
            <v>ASSENTAMENTO DE TUBOS DE AÇO, COM JUNTA ELÁSTICA (COMPRIMENTO DE 6,00 M) - DN 600 MM</v>
          </cell>
          <cell r="D262" t="str">
            <v>M</v>
          </cell>
          <cell r="E262">
            <v>20.100000000000001</v>
          </cell>
        </row>
        <row r="263">
          <cell r="A263" t="str">
            <v xml:space="preserve">    73839/010</v>
          </cell>
          <cell r="B263" t="str">
            <v>SINAPI</v>
          </cell>
          <cell r="C263" t="str">
            <v>ASSENTAMENTO DE TUBOS DE AÇO, COM JUNTA ELÁSTICA (COMPRIMENTO DE 6,00 M) - DN 700 MM</v>
          </cell>
          <cell r="D263" t="str">
            <v>M</v>
          </cell>
          <cell r="E263">
            <v>25.32</v>
          </cell>
        </row>
        <row r="264">
          <cell r="A264" t="str">
            <v xml:space="preserve">    73839/011</v>
          </cell>
          <cell r="B264" t="str">
            <v>SINAPI</v>
          </cell>
          <cell r="C264" t="str">
            <v>ASSENTAMENTO DE TUBOS DE AÇO, COM JUNTA ELÁSTICA (COMPRIMENTO DE 6,00 M) - DN 800 MM</v>
          </cell>
          <cell r="D264" t="str">
            <v>M</v>
          </cell>
          <cell r="E264">
            <v>29.15</v>
          </cell>
        </row>
        <row r="265">
          <cell r="A265" t="str">
            <v xml:space="preserve">    73839/013</v>
          </cell>
          <cell r="B265" t="str">
            <v>SINAPI</v>
          </cell>
          <cell r="C265" t="str">
            <v>ASSENTAMENTO DE TUBOS DE AÇO, COM JUNTA ELÁSTICA (COMPRIMENTO DE 6,00 M) - DN 1000 MM</v>
          </cell>
          <cell r="D265" t="str">
            <v>M</v>
          </cell>
          <cell r="E265">
            <v>36.58</v>
          </cell>
        </row>
        <row r="266">
          <cell r="A266" t="str">
            <v xml:space="preserve">    73839/014</v>
          </cell>
          <cell r="B266" t="str">
            <v>SINAPI</v>
          </cell>
          <cell r="C266" t="str">
            <v>ASSENTAMENTO DE TUBOS DE AÇO, COM JUNTA ELÁSTICA (COMPRIMENTO DE 6,00 M) - DN 1100 MM</v>
          </cell>
          <cell r="D266" t="str">
            <v>M</v>
          </cell>
          <cell r="E266">
            <v>43.36</v>
          </cell>
        </row>
        <row r="267">
          <cell r="A267" t="str">
            <v xml:space="preserve">    73839/015</v>
          </cell>
          <cell r="B267" t="str">
            <v>SINAPI</v>
          </cell>
          <cell r="C267" t="str">
            <v>ASSENTAMENTO DE TUBOS DE AÇO, COM JUNTA ELÁSTICA (COMPRIMENTO DE 6,00 M) - DN 1200 MM</v>
          </cell>
          <cell r="D267" t="str">
            <v>M</v>
          </cell>
          <cell r="E267">
            <v>51.23</v>
          </cell>
        </row>
        <row r="268">
          <cell r="A268" t="str">
            <v xml:space="preserve">    73839/016</v>
          </cell>
          <cell r="B268" t="str">
            <v>SINAPI</v>
          </cell>
          <cell r="C268" t="str">
            <v>ASSENTAMENTO DE TUBOS DE AÇO, COMJUNTA ELÁSTICA (COMPRIMENTO DE 6 M) DN 900 MM</v>
          </cell>
          <cell r="D268" t="str">
            <v>M</v>
          </cell>
          <cell r="E268">
            <v>34.08</v>
          </cell>
        </row>
        <row r="269">
          <cell r="A269" t="str">
            <v>CANT</v>
          </cell>
          <cell r="B269" t="str">
            <v>SINAPI</v>
          </cell>
          <cell r="C269" t="str">
            <v>CANTEIRO DE OBRAS</v>
          </cell>
          <cell r="D269">
            <v>0</v>
          </cell>
          <cell r="E269">
            <v>0</v>
          </cell>
        </row>
        <row r="270">
          <cell r="A270">
            <v>1</v>
          </cell>
          <cell r="B270" t="str">
            <v>SINAPI</v>
          </cell>
          <cell r="C270" t="str">
            <v>CONSTRUCAO DO CANTEIRO</v>
          </cell>
          <cell r="D270">
            <v>0</v>
          </cell>
          <cell r="E270">
            <v>0</v>
          </cell>
        </row>
        <row r="271">
          <cell r="A271">
            <v>92235</v>
          </cell>
          <cell r="B271" t="str">
            <v>SINAPI</v>
          </cell>
          <cell r="C271" t="str">
            <v>FECHAMENTO DE CONSTRUÇÃO TEMPORÁRIA EM CHAPA DE MADEIRA COMPENSADA E=10MM, COM REAPROVEITAMENTO DE 2X.</v>
          </cell>
          <cell r="D271" t="str">
            <v>M2</v>
          </cell>
          <cell r="E271">
            <v>51.3</v>
          </cell>
        </row>
        <row r="272">
          <cell r="A272">
            <v>93181</v>
          </cell>
          <cell r="B272" t="str">
            <v>SINAPI</v>
          </cell>
          <cell r="C272" t="str">
            <v>FECHAMENTO TEMPORÁRIO EM CHAPA DE MADEIRA COMPENSADA E=12MM, COM REAPROVEITAMENTO 1,5X</v>
          </cell>
          <cell r="D272" t="str">
            <v>M2</v>
          </cell>
          <cell r="E272">
            <v>53.04</v>
          </cell>
        </row>
        <row r="273">
          <cell r="A273">
            <v>93206</v>
          </cell>
          <cell r="B273" t="str">
            <v>SINAPI</v>
          </cell>
          <cell r="C273" t="str">
            <v>EXECUÇÃO DE ESCRITÓRIO EM CANTEIRO DE OBRA EM ALVENARIA, NÃO INCLUSO MOBILIÁRIO E EQUIPAMENTOS. AF_02/2016</v>
          </cell>
          <cell r="D273" t="str">
            <v>M2</v>
          </cell>
          <cell r="E273">
            <v>676.02</v>
          </cell>
        </row>
        <row r="274">
          <cell r="A274">
            <v>93207</v>
          </cell>
          <cell r="B274" t="str">
            <v>SINAPI</v>
          </cell>
          <cell r="C274" t="str">
            <v>EXECUÇÃO DE ESCRITÓRIO EM CANTEIRO DE OBRA EM CHAPA DE MADEIRA COMPENSADA, NÃO INCLUSO MOBILIÁRIO E EQUIPAMENTOS. AF_02/2016</v>
          </cell>
          <cell r="D274" t="str">
            <v>M2</v>
          </cell>
          <cell r="E274">
            <v>565.85</v>
          </cell>
        </row>
        <row r="275">
          <cell r="A275">
            <v>93208</v>
          </cell>
          <cell r="B275" t="str">
            <v>SINAPI</v>
          </cell>
          <cell r="C275" t="str">
            <v>EXECUÇÃO DE ALMOXARIFADO EM CANTEIRO DE OBRA EM CHAPA DE MADEIRA COMPENSADA, INCLUSO PRATELEIRAS. AF_02/2016</v>
          </cell>
          <cell r="D275" t="str">
            <v>M2</v>
          </cell>
          <cell r="E275">
            <v>445.97</v>
          </cell>
        </row>
        <row r="276">
          <cell r="A276">
            <v>93209</v>
          </cell>
          <cell r="B276" t="str">
            <v>SINAPI</v>
          </cell>
          <cell r="C276" t="str">
            <v>EXECUÇÃO DE ALMOXARIFADO EM CANTEIRO DE OBRA EM ALVENARIA, INCLUSO PRATELEIRAS. AF_02/2016</v>
          </cell>
          <cell r="D276" t="str">
            <v>M2</v>
          </cell>
          <cell r="E276">
            <v>549.47</v>
          </cell>
        </row>
        <row r="277">
          <cell r="A277">
            <v>93210</v>
          </cell>
          <cell r="B277" t="str">
            <v>SINAPI</v>
          </cell>
          <cell r="C277" t="str">
            <v>EXECUÇÃO DE REFEITÓRIO EM CANTEIRO DE OBRA EM CHAPA DE MADEIRA COMPENSADA, NÃO INCLUSO MOBILIÁRIO E EQUIPAMENTOS. AF_02/2016</v>
          </cell>
          <cell r="D277" t="str">
            <v>M2</v>
          </cell>
          <cell r="E277">
            <v>350.52</v>
          </cell>
        </row>
        <row r="278">
          <cell r="A278">
            <v>93211</v>
          </cell>
          <cell r="B278" t="str">
            <v>SINAPI</v>
          </cell>
          <cell r="C278" t="str">
            <v>EXECUÇÃO DE REFEITÓRIO EM CANTEIRO DE OBRA EM ALVENARIA, NÃO INCLUSO MOBILIÁRIO E EQUIPAMENTOS. AF_02/2016</v>
          </cell>
          <cell r="D278" t="str">
            <v>M2</v>
          </cell>
          <cell r="E278">
            <v>358.2</v>
          </cell>
        </row>
        <row r="279">
          <cell r="A279">
            <v>93212</v>
          </cell>
          <cell r="B279" t="str">
            <v>SINAPI</v>
          </cell>
          <cell r="C279" t="str">
            <v>EXECUÇÃO DE SANITÁRIO E VESTIÁRIO EM CANTEIRO DE OBRA EM CHAPA DE MADEIRA COMPENSADA, NÃO INCLUSO MOBILIÁRIO. AF_02/2016</v>
          </cell>
          <cell r="D279" t="str">
            <v>M2</v>
          </cell>
          <cell r="E279">
            <v>548.4</v>
          </cell>
        </row>
        <row r="280">
          <cell r="A280">
            <v>93213</v>
          </cell>
          <cell r="B280" t="str">
            <v>SINAPI</v>
          </cell>
          <cell r="C280" t="str">
            <v>EXECUÇÃO DE SANITÁRIO E VESTIÁRIO EM CANTEIRO DE OBRA EM ALVENARIA, NÃO INCLUSO MOBILIÁRIO. AF_02/2016</v>
          </cell>
          <cell r="D280" t="str">
            <v>M2</v>
          </cell>
          <cell r="E280">
            <v>642.71</v>
          </cell>
        </row>
        <row r="281">
          <cell r="A281">
            <v>93214</v>
          </cell>
          <cell r="B281" t="str">
            <v>SINAPI</v>
          </cell>
          <cell r="C281" t="str">
            <v>EXECUÇÃO DE RESERVATÓRIO ELEVADO DE ÁGUA (1000 LITROS) EM CANTEIRO DE OBRA, APOIADO EM ESTRUTURA DE MADEIRA. AF_02/2016</v>
          </cell>
          <cell r="D281" t="str">
            <v>UN</v>
          </cell>
          <cell r="E281">
            <v>901.05</v>
          </cell>
        </row>
        <row r="282">
          <cell r="A282">
            <v>93243</v>
          </cell>
          <cell r="B282" t="str">
            <v>SINAPI</v>
          </cell>
          <cell r="C282" t="str">
            <v>EXECUÇÃO DE RESERVATÓRIO ELEVADO DE ÁGUA (3000 LITROS) EM CANTEIRO DE OBRA, APOIADO EM ESTRUTURA DE MADEIRA. AF_02/2016</v>
          </cell>
          <cell r="D282" t="str">
            <v>UN</v>
          </cell>
          <cell r="E282">
            <v>1826.5</v>
          </cell>
        </row>
        <row r="283">
          <cell r="A283">
            <v>93582</v>
          </cell>
          <cell r="B283" t="str">
            <v>SINAPI</v>
          </cell>
          <cell r="C283" t="str">
            <v>EXECUÇÃO DE CENTRAL DE ARMADURA EM CANTEIRO DE OBRA, NÃO INCLUSO MOBILIÁRIO E EQUIPAMENTOS. AF_04/2016</v>
          </cell>
          <cell r="D283" t="str">
            <v>M2</v>
          </cell>
          <cell r="E283">
            <v>148.51</v>
          </cell>
        </row>
        <row r="284">
          <cell r="A284">
            <v>93583</v>
          </cell>
          <cell r="B284" t="str">
            <v>SINAPI</v>
          </cell>
          <cell r="C284" t="str">
            <v>EXECUÇÃO DE CENTRAL DE FÔRMAS, PRODUÇÃO DE ARGAMASSA OU CONCRETO EM CANTEIRO DE OBRA, NÃO INCLUSO MOBILIÁRIO E EQUIPAMENTOS. AF_04/2016</v>
          </cell>
          <cell r="D284" t="str">
            <v>M2</v>
          </cell>
          <cell r="E284">
            <v>282.7</v>
          </cell>
        </row>
        <row r="285">
          <cell r="A285">
            <v>93584</v>
          </cell>
          <cell r="B285" t="str">
            <v>SINAPI</v>
          </cell>
          <cell r="C285" t="str">
            <v>EXECUÇÃO DE DEPÓSITO EM CANTEIRO DE OBRA EM CHAPA DE MADEIRA COMPENSADA, NÃO INCLUSO MOBILIÁRIO. AF_04/2016</v>
          </cell>
          <cell r="D285" t="str">
            <v>M2</v>
          </cell>
          <cell r="E285">
            <v>432.67</v>
          </cell>
        </row>
        <row r="286">
          <cell r="A286">
            <v>93585</v>
          </cell>
          <cell r="B286" t="str">
            <v>SINAPI</v>
          </cell>
          <cell r="C286" t="str">
            <v>EXECUÇÃO DE GUARITA EM CANTEIRO DE OBRA EM CHAPA DE MADEIRA COMPENSADA, NÃO INCLUSO MOBILIÁRIO. AF_04/2016</v>
          </cell>
          <cell r="D286" t="str">
            <v>M2</v>
          </cell>
          <cell r="E286">
            <v>515.66</v>
          </cell>
        </row>
        <row r="287">
          <cell r="A287">
            <v>2</v>
          </cell>
          <cell r="B287" t="str">
            <v>SINAPI</v>
          </cell>
          <cell r="C287" t="str">
            <v>PLACA DE OBRA</v>
          </cell>
          <cell r="D287">
            <v>0</v>
          </cell>
          <cell r="E287">
            <v>0</v>
          </cell>
        </row>
        <row r="288">
          <cell r="A288">
            <v>74209</v>
          </cell>
          <cell r="B288" t="str">
            <v>SINAPI</v>
          </cell>
          <cell r="C288" t="str">
            <v>AQUISICAO E ASSENTAMENTO PLACA DE OBRA</v>
          </cell>
          <cell r="D288">
            <v>0</v>
          </cell>
          <cell r="E288">
            <v>0</v>
          </cell>
        </row>
        <row r="289">
          <cell r="A289" t="str">
            <v xml:space="preserve">    74209/001</v>
          </cell>
          <cell r="B289" t="str">
            <v>SINAPI</v>
          </cell>
          <cell r="C289" t="str">
            <v xml:space="preserve">PLACA DE OBRA EM CHAPA DE ACO GALVANIZADO </v>
          </cell>
          <cell r="D289" t="str">
            <v>M2</v>
          </cell>
          <cell r="E289">
            <v>303.77999999999997</v>
          </cell>
        </row>
        <row r="290">
          <cell r="A290">
            <v>4</v>
          </cell>
          <cell r="B290" t="str">
            <v>SINAPI</v>
          </cell>
          <cell r="C290" t="str">
            <v>MOBILIZACAO E DESMOBILIZACAO</v>
          </cell>
          <cell r="D290">
            <v>0</v>
          </cell>
          <cell r="E290">
            <v>0</v>
          </cell>
        </row>
        <row r="291">
          <cell r="A291">
            <v>73847</v>
          </cell>
          <cell r="B291" t="str">
            <v>SINAPI</v>
          </cell>
          <cell r="C291" t="str">
            <v>ALUGUEL DE CONTAINER</v>
          </cell>
          <cell r="D291">
            <v>0</v>
          </cell>
          <cell r="E291">
            <v>0</v>
          </cell>
        </row>
        <row r="292">
          <cell r="A292" t="str">
            <v xml:space="preserve">    73847/001</v>
          </cell>
          <cell r="B292" t="str">
            <v>SINAPI</v>
          </cell>
          <cell r="C292" t="str">
            <v>ALUGUEL CONTAINER/ESCRIT INCL INST ELET LARG=2,20 COMP=6,20M ALT=2,50M CHAPA ACO C/NERV TRAPEZ FORRO C/ISOL TERMO/ACUSTICOCHASSIS REFORC PISO COMPENS NAVAL EXC TRANSP/CARGA/DESCARGA</v>
          </cell>
          <cell r="D292" t="str">
            <v>MES</v>
          </cell>
          <cell r="E292">
            <v>546.87</v>
          </cell>
        </row>
        <row r="293">
          <cell r="A293" t="str">
            <v>CHOR</v>
          </cell>
          <cell r="B293" t="str">
            <v>SINAPI</v>
          </cell>
          <cell r="C293" t="str">
            <v>CUSTOS HORÁRIOS DE MÁQUINAS E EQUIPAMENTOS</v>
          </cell>
          <cell r="D293">
            <v>0</v>
          </cell>
          <cell r="E293">
            <v>0</v>
          </cell>
        </row>
        <row r="294">
          <cell r="A294">
            <v>325</v>
          </cell>
          <cell r="B294" t="str">
            <v>SINAPI</v>
          </cell>
          <cell r="C294" t="str">
            <v>CUSTO HORÁRIO PRODUTIVO DIURNO</v>
          </cell>
          <cell r="D294">
            <v>0</v>
          </cell>
          <cell r="E294">
            <v>0</v>
          </cell>
        </row>
        <row r="295">
          <cell r="A295">
            <v>5631</v>
          </cell>
          <cell r="B295" t="str">
            <v>SINAPI</v>
          </cell>
          <cell r="C295" t="str">
            <v>ESCAVADEIRA HIDRÁULICA SOBRE ESTEIRAS, CAÇAMBA 0,80 M3, PESO OPERACIONAL 17 T, POTENCIA BRUTA 111 HP - CHP DIURNO. AF_06/2014</v>
          </cell>
          <cell r="D295" t="str">
            <v>CHP</v>
          </cell>
          <cell r="E295">
            <v>148.34</v>
          </cell>
        </row>
        <row r="296">
          <cell r="A296">
            <v>5678</v>
          </cell>
          <cell r="B296" t="str">
            <v>SINAPI</v>
          </cell>
          <cell r="C296" t="str">
            <v>RETROESCAVADEIRA SOBRE RODAS COM CARREGADEIRA, TRAÇÃO 4X4, POTÊNCIA LÍQ. 88 HP, CAÇAMBA CARREG. CAP. MÍN. 1 M3, CAÇAMBA RETRO CAP. 0,26 M3,PESO OPERACIONAL MÍN. 6.674 KG, PROFUNDIDADE ESCAVAÇÃO MÁX. 4,37 M - CHP DIURNO. AF_06/2014</v>
          </cell>
          <cell r="D296" t="str">
            <v>CHP</v>
          </cell>
          <cell r="E296">
            <v>99.42</v>
          </cell>
        </row>
        <row r="297">
          <cell r="A297">
            <v>5680</v>
          </cell>
          <cell r="B297" t="str">
            <v>SINAPI</v>
          </cell>
          <cell r="C297" t="str">
            <v>RETROESCAVADEIRA SOBRE RODAS COM CARREGADEIRA, TRAÇÃO 4X2, POTÊNCIA LÍQ. 79 HP, CAÇAMBA CARREG. CAP. MÍN. 1 M3, CAÇAMBA RETRO CAP. 0,20 M3,PESO OPERACIONAL MÍN. 6.570 KG, PROFUNDIDADE ESCAVAÇÃO MÁX. 4,37 M - CHP DIURNO. AF_06/2014</v>
          </cell>
          <cell r="D297" t="str">
            <v>CHP</v>
          </cell>
          <cell r="E297">
            <v>92.38</v>
          </cell>
        </row>
        <row r="298">
          <cell r="A298">
            <v>5684</v>
          </cell>
          <cell r="B298" t="str">
            <v>SINAPI</v>
          </cell>
          <cell r="C298" t="str">
            <v>ROLO COMPACTADOR VIBRATÓRIO DE UM CILINDRO AÇO LISO, POTÊNCIA 80 HP, PESO OPERACIONAL MÁXIMO 8,1 T, IMPACTO DINÂMICO 16,15 / 9,5 T, LARGURADE TRABALHO 1,68 M - CHP DIURNO. AF_06/2014</v>
          </cell>
          <cell r="D298" t="str">
            <v>CHP</v>
          </cell>
          <cell r="E298">
            <v>88.32</v>
          </cell>
        </row>
        <row r="299">
          <cell r="A299">
            <v>5686</v>
          </cell>
          <cell r="B299" t="str">
            <v>SINAPI</v>
          </cell>
          <cell r="C299" t="str">
            <v>ROLO COMPACTADOR VIBRATÓRIO TANDEM, CILINDROS LISOS DE AÇO PARA SOLO/ASFALTO, POTÊNCIA 45 HP, PESO MÁXIMO OPERACIONAL 4 T - CHP DIURNO. AF_02/2016</v>
          </cell>
          <cell r="D299" t="str">
            <v>CHP</v>
          </cell>
          <cell r="E299">
            <v>64.22</v>
          </cell>
        </row>
        <row r="300">
          <cell r="A300">
            <v>5689</v>
          </cell>
          <cell r="B300" t="str">
            <v>SINAPI</v>
          </cell>
          <cell r="C300" t="str">
            <v>GRADE DE DISCO CONTROLE REMOTO REBOCÁVEL, COM 24 DISCOS 24 X 6 MM COM PNEUS PARA TRANSPORTE - CHP DIURNO. AF_06/2014</v>
          </cell>
          <cell r="D300" t="str">
            <v>CHP</v>
          </cell>
          <cell r="E300">
            <v>4.68</v>
          </cell>
        </row>
        <row r="301">
          <cell r="A301">
            <v>5795</v>
          </cell>
          <cell r="B301" t="str">
            <v>SINAPI</v>
          </cell>
          <cell r="C301" t="str">
            <v>MARTELETE OU ROMPEDOR PNEUMÁTICO MANUAL, 28 KG, COM SILENCIADOR - CHP DIURNO. AF_07/2016</v>
          </cell>
          <cell r="D301" t="str">
            <v>CHP</v>
          </cell>
          <cell r="E301">
            <v>12.4</v>
          </cell>
        </row>
        <row r="302">
          <cell r="A302">
            <v>5811</v>
          </cell>
          <cell r="B302" t="str">
            <v>SINAPI</v>
          </cell>
          <cell r="C302" t="str">
            <v>CAMINHÃO BASCULANTE 6 M3, PESO BRUTO TOTAL 16.000 KG, CARGA ÚTIL MÁXIMA 13.071 KG, DISTÂNCIA ENTRE EIXOS 4,80 M, POTÊNCIA 230 CV INCLUSIVE CAÇAMBA METÁLICA - CHP DIURNO. AF_06/2014</v>
          </cell>
          <cell r="D302" t="str">
            <v>CHP</v>
          </cell>
          <cell r="E302">
            <v>135.46</v>
          </cell>
        </row>
        <row r="303">
          <cell r="A303">
            <v>5823</v>
          </cell>
          <cell r="B303" t="str">
            <v>SINAPI</v>
          </cell>
          <cell r="C303" t="str">
            <v>USINA DE CONCRETO FIXA, CAPACIDADE NOMINAL DE 90 A 120 M3/H, SEM SILO - CHP DIURNO. AF_07/2016</v>
          </cell>
          <cell r="D303" t="str">
            <v>CHP</v>
          </cell>
          <cell r="E303">
            <v>160.81</v>
          </cell>
        </row>
        <row r="304">
          <cell r="A304">
            <v>5824</v>
          </cell>
          <cell r="B304" t="str">
            <v>SINAPI</v>
          </cell>
          <cell r="C304" t="str">
            <v>CAMINHÃO TOCO, PBT 16.000 KG, CARGA ÚTIL MÁX. 10.685 KG, DIST. ENTRE EIXOS 4,8 M, POTÊNCIA 189 CV, INCLUSIVE CARROCERIA FIXA ABERTA DE MADEIRA P/ TRANSPORTE GERAL DE CARGA SECA, DIMEN. APROX. 2,5 X 7,00 X 0,50M - CHP DIURNO. AF_06/2014</v>
          </cell>
          <cell r="D304" t="str">
            <v>CHP</v>
          </cell>
          <cell r="E304">
            <v>107</v>
          </cell>
        </row>
        <row r="305">
          <cell r="A305">
            <v>5835</v>
          </cell>
          <cell r="B305" t="str">
            <v>SINAPI</v>
          </cell>
          <cell r="C305" t="str">
            <v>VIBROACABADORA DE ASFALTO SOBRE ESTEIRAS, LARGURA DE PAVIMENTAÇÃO 1,90M A 5,30 M, POTÊNCIA 105 HP CAPACIDADE 450 T/H - CHP DIURNO. AF_11/2014</v>
          </cell>
          <cell r="D305" t="str">
            <v>CHP</v>
          </cell>
          <cell r="E305">
            <v>184.66</v>
          </cell>
        </row>
        <row r="306">
          <cell r="A306">
            <v>5839</v>
          </cell>
          <cell r="B306" t="str">
            <v>SINAPI</v>
          </cell>
          <cell r="C306" t="str">
            <v>VASSOURA MECÂNICA REBOCÁVEL COM ESCOVA CILÍNDRICA, LARGURA ÚTIL DE VARRIMENTO DE 2,44 M - CHP DIURNO. AF_06/2014</v>
          </cell>
          <cell r="D306" t="str">
            <v>CHP</v>
          </cell>
          <cell r="E306">
            <v>4.83</v>
          </cell>
        </row>
        <row r="307">
          <cell r="A307">
            <v>5843</v>
          </cell>
          <cell r="B307" t="str">
            <v>SINAPI</v>
          </cell>
          <cell r="C307" t="str">
            <v>TRATOR DE PNEUS, POTÊNCIA 122 CV, TRAÇÃO 4X4, PESO COM LASTRO DE 4.510KG - CHP DIURNO. AF_06/2014</v>
          </cell>
          <cell r="D307" t="str">
            <v>CHP</v>
          </cell>
          <cell r="E307">
            <v>93.78</v>
          </cell>
        </row>
        <row r="308">
          <cell r="A308">
            <v>5847</v>
          </cell>
          <cell r="B308" t="str">
            <v>SINAPI</v>
          </cell>
          <cell r="C308" t="str">
            <v>TRATOR DE ESTEIRAS, POTÊNCIA 170 HP, PESO OPERACIONAL 19 T, CAÇAMBA 5,2 M3 - CHP DIURNO. AF_06/2014</v>
          </cell>
          <cell r="D308" t="str">
            <v>CHP</v>
          </cell>
          <cell r="E308">
            <v>212.6</v>
          </cell>
        </row>
        <row r="309">
          <cell r="A309">
            <v>5851</v>
          </cell>
          <cell r="B309" t="str">
            <v>SINAPI</v>
          </cell>
          <cell r="C309" t="str">
            <v>TRATOR DE ESTEIRAS, POTÊNCIA 150 HP, PESO OPERACIONAL 16,7 T, COM RODAMOTRIZ ELEVADA E LÂMINA 3,18 M3 - CHP DIURNO. AF_06/2014</v>
          </cell>
          <cell r="D309" t="str">
            <v>CHP</v>
          </cell>
          <cell r="E309">
            <v>202.27</v>
          </cell>
        </row>
        <row r="310">
          <cell r="A310">
            <v>5855</v>
          </cell>
          <cell r="B310" t="str">
            <v>SINAPI</v>
          </cell>
          <cell r="C310" t="str">
            <v>TRATOR DE ESTEIRAS, POTÊNCIA 347 HP, PESO OPERACIONAL 38,5 T, COM LÂMINA 8,70 M3 - CHP DIURNO. AF_06/2014</v>
          </cell>
          <cell r="D310" t="str">
            <v>CHP</v>
          </cell>
          <cell r="E310">
            <v>535.83000000000004</v>
          </cell>
        </row>
        <row r="311">
          <cell r="A311">
            <v>5863</v>
          </cell>
          <cell r="B311" t="str">
            <v>SINAPI</v>
          </cell>
          <cell r="C311" t="str">
            <v>ROLO COMPACTADOR VIBRATÓRIO REBOCÁVEL, CILINDRO DE AÇO LISO, POTÊNCIA DE TRAÇÃO DE 65 CV, PESO 4,7 T, IMPACTO DINÂMICO 18,3 T, LARGURA DE TRABALHO 1,67 M - CHP DIURNO. AF_02/2016</v>
          </cell>
          <cell r="D311" t="str">
            <v>CHP</v>
          </cell>
          <cell r="E311">
            <v>9.91</v>
          </cell>
        </row>
        <row r="312">
          <cell r="A312">
            <v>5867</v>
          </cell>
          <cell r="B312" t="str">
            <v>SINAPI</v>
          </cell>
          <cell r="C312" t="str">
            <v>ROLO COMPACTADOR VIBRATÓRIO TANDEM AÇO LISO, POTÊNCIA 58 HP, PESO SEM/COM LASTRO 6,5 / 9,4 T, LARGURA DE TRABALHO 1,2 M - CHP DIURNO. AF_06/2014</v>
          </cell>
          <cell r="D312" t="str">
            <v>CHP</v>
          </cell>
          <cell r="E312">
            <v>85.75</v>
          </cell>
        </row>
        <row r="313">
          <cell r="A313">
            <v>5871</v>
          </cell>
          <cell r="B313" t="str">
            <v>SINAPI</v>
          </cell>
          <cell r="C313" t="str">
            <v>ROLO COMPACTADOR DE PNEUS ESTÁTICO, PRESSÃO VARIÁVEL, POTÊNCIA 99 HP, PESO SEM/COM LASTRO 9,45 / 21,0 T, LARGURA DE ROLAGEM 2,265 M - CHP DIURNO. AF_02/2016</v>
          </cell>
          <cell r="D313" t="str">
            <v>CHP</v>
          </cell>
          <cell r="E313">
            <v>104.78</v>
          </cell>
        </row>
        <row r="314">
          <cell r="A314">
            <v>5875</v>
          </cell>
          <cell r="B314" t="str">
            <v>SINAPI</v>
          </cell>
          <cell r="C314" t="str">
            <v>RETROESCAVADEIRA SOBRE RODAS COM CARREGADEIRA, TRAÇÃO 4X4, POTÊNCIA LÍQ. 72 HP, CAÇAMBA CARREG. CAP. MÍN. 0,79 M3, CAÇAMBA RETRO CAP. 0,18 M3, PESO OPERACIONAL MÍN. 7.140 KG, PROFUNDIDADE ESCAVAÇÃO MÁX. 4,50 M- CHP DIURNO. AF_06/2014</v>
          </cell>
          <cell r="D314" t="str">
            <v>CHP</v>
          </cell>
          <cell r="E314">
            <v>91.8</v>
          </cell>
        </row>
        <row r="315">
          <cell r="A315">
            <v>5879</v>
          </cell>
          <cell r="B315" t="str">
            <v>SINAPI</v>
          </cell>
          <cell r="C315" t="str">
            <v>ROLO COMPACTADOR VIBRATÓRIO PÉ DE CARNEIRO, OPERADO POR CONTROLE REMOTO, POTÊNCIA 12,5 KW, PESO OPERACIONAL 1,675 T, LARGURA DE TRABALHO 0,85 M - CHP DIURNO. AF_02/2016</v>
          </cell>
          <cell r="D315" t="str">
            <v>CHP</v>
          </cell>
          <cell r="E315">
            <v>71.5</v>
          </cell>
        </row>
        <row r="316">
          <cell r="A316">
            <v>5882</v>
          </cell>
          <cell r="B316" t="str">
            <v>SINAPI</v>
          </cell>
          <cell r="C316" t="str">
            <v>USINA DE LAMA ASFÁLTICA, PROD 30 A 50 T/H, SILO DE AGREGADO 7 M3, RESERVATÓRIOS PARA EMULSÃO E ÁGUA DE 2,3 M3 CADA, MISTURADOR TIPO PUG MILLA SER MONTADO SOBRE CAMINHÃO - CHP DIURNO. AF_10/2014</v>
          </cell>
          <cell r="D316" t="str">
            <v>CHP</v>
          </cell>
          <cell r="E316">
            <v>69.95</v>
          </cell>
        </row>
        <row r="317">
          <cell r="A317">
            <v>5890</v>
          </cell>
          <cell r="B317" t="str">
            <v>SINAPI</v>
          </cell>
          <cell r="C317" t="str">
            <v>CAMINHÃO TOCO, PESO BRUTO TOTAL 14.300 KG, CARGA ÚTIL MÁXIMA 9590 KG, DISTÂNCIA ENTRE EIXOS 4,76 M, POTÊNCIA 185 CV (NÃO INCLUI CARROCERIA)- CHP DIURNO. AF_06/2014</v>
          </cell>
          <cell r="D317" t="str">
            <v>CHP</v>
          </cell>
          <cell r="E317">
            <v>107.42</v>
          </cell>
        </row>
        <row r="318">
          <cell r="A318">
            <v>5894</v>
          </cell>
          <cell r="B318" t="str">
            <v>SINAPI</v>
          </cell>
          <cell r="C318" t="str">
            <v>CAMINHÃO TOCO, PESO BRUTO TOTAL 16.000 KG, CARGA ÚTIL MÁXIMA DE 10.685KG, DISTÂNCIA ENTRE EIXOS 4,80 M, POTÊNCIA 189 CV EXCLUSIVE CARROCERIA - CHP DIURNO. AF_06/2014</v>
          </cell>
          <cell r="D318" t="str">
            <v>CHP</v>
          </cell>
          <cell r="E318">
            <v>104.69</v>
          </cell>
        </row>
        <row r="319">
          <cell r="A319">
            <v>5901</v>
          </cell>
          <cell r="B319" t="str">
            <v>SINAPI</v>
          </cell>
          <cell r="C319" t="str">
            <v>CAMINHÃO PIPA 10.000 L TRUCADO, PESO BRUTO TOTAL 23.000 KG, CARGA ÚTILMÁXIMA 15.935 KG, DISTÂNCIA ENTRE EIXOS 4,8 M, POTÊNCIA 230 CV, INCLUSIVE TANQUE DE AÇO PARA TRANSPORTE DE ÁGUA - CHP DIURNO. AF_06/2014</v>
          </cell>
          <cell r="D319" t="str">
            <v>CHP</v>
          </cell>
          <cell r="E319">
            <v>134.36000000000001</v>
          </cell>
        </row>
        <row r="320">
          <cell r="A320">
            <v>5909</v>
          </cell>
          <cell r="B320" t="str">
            <v>SINAPI</v>
          </cell>
          <cell r="C320" t="str">
            <v>ESPARGIDOR DE ASFALTO PRESSURIZADO COM TANQUE DE 2500 L, REBOCÁVEL COMMOTOR A GASOLINA POTÊNCIA 3,4 HP - CHP DIURNO. AF_07/2014</v>
          </cell>
          <cell r="D320" t="str">
            <v>CHP</v>
          </cell>
          <cell r="E320">
            <v>23.26</v>
          </cell>
        </row>
        <row r="321">
          <cell r="A321">
            <v>5921</v>
          </cell>
          <cell r="B321" t="str">
            <v>SINAPI</v>
          </cell>
          <cell r="C321" t="str">
            <v>GRADE DE DISCO REBOCÁVEL COM 20 DISCOS 24" X 6 MM COM PNEUS PARA TRANSPORTE - CHP DIURNO. AF_06/2014</v>
          </cell>
          <cell r="D321" t="str">
            <v>CHP</v>
          </cell>
          <cell r="E321">
            <v>3.65</v>
          </cell>
        </row>
        <row r="322">
          <cell r="A322">
            <v>5928</v>
          </cell>
          <cell r="B322" t="str">
            <v>SINAPI</v>
          </cell>
          <cell r="C322" t="str">
            <v>GUINDAUTO HIDRÁULICO, CAPACIDADE MÁXIMA DE CARGA 6200 KG, MOMENTO MÁXIMO DE CARGA 11,7 TM, ALCANCE MÁXIMO HORIZONTAL 9,70 M, INCLUSIVE CAMINHÃO TOCO PBT 16.000 KG, POTÊNCIA DE 189 CV - CHP DIURNO. AF_06/2014</v>
          </cell>
          <cell r="D322" t="str">
            <v>CHP</v>
          </cell>
          <cell r="E322">
            <v>114.9</v>
          </cell>
        </row>
        <row r="323">
          <cell r="A323">
            <v>5932</v>
          </cell>
          <cell r="B323" t="str">
            <v>SINAPI</v>
          </cell>
          <cell r="C323" t="str">
            <v>MOTONIVELADORA POTÊNCIA BÁSICA LÍQUIDA (PRIMEIRA MARCHA) 125 HP, PESO BRUTO 13032 KG, LARGURA DA LÂMINA DE 3,7 M - CHP DIURNO. AF_06/2014</v>
          </cell>
          <cell r="D323" t="str">
            <v>CHP</v>
          </cell>
          <cell r="E323">
            <v>153.19999999999999</v>
          </cell>
        </row>
        <row r="324">
          <cell r="A324">
            <v>5940</v>
          </cell>
          <cell r="B324" t="str">
            <v>SINAPI</v>
          </cell>
          <cell r="C324" t="str">
            <v>PÁ CARREGADEIRA SOBRE RODAS, POTÊNCIA LÍQUIDA 128 HP, CAPACIDADE DA CAÇAMBA 1,7 A 2,8 M3, PESO OPERACIONAL 11632 KG - CHP DIURNO. AF_06/2014</v>
          </cell>
          <cell r="D324" t="str">
            <v>CHP</v>
          </cell>
          <cell r="E324">
            <v>130.72999999999999</v>
          </cell>
        </row>
        <row r="325">
          <cell r="A325">
            <v>5944</v>
          </cell>
          <cell r="B325" t="str">
            <v>SINAPI</v>
          </cell>
          <cell r="C325" t="str">
            <v>PÁ CARREGADEIRA SOBRE RODAS, POTÊNCIA 197 HP, CAPACIDADE DA CAÇAMBA 2,5 A 3,5 M3, PESO OPERACIONAL 18338 KG - CHP DIURNO. AF_06/2014</v>
          </cell>
          <cell r="D325" t="str">
            <v>CHP</v>
          </cell>
          <cell r="E325">
            <v>181.86</v>
          </cell>
        </row>
        <row r="326">
          <cell r="A326">
            <v>5948</v>
          </cell>
          <cell r="B326" t="str">
            <v>SINAPI</v>
          </cell>
          <cell r="C326" t="str">
            <v>ROLO COMPACTADOR VIBRATORIO DE UM CILINDRO LISO DE ACO, POTENCIA 80 HP, PESO OPERACIONAL MAXIMO 8,5 T, LARGURA TRABALHO 1,676 M - CHP DIURNO. AF_06/2014</v>
          </cell>
          <cell r="D326" t="str">
            <v>CHP</v>
          </cell>
          <cell r="E326">
            <v>89.7</v>
          </cell>
        </row>
        <row r="327">
          <cell r="A327">
            <v>5953</v>
          </cell>
          <cell r="B327" t="str">
            <v>SINAPI</v>
          </cell>
          <cell r="C327" t="str">
            <v>COMPRESSOR DE AR REBOCÁVEL, VAZÃO 189 PCM, PRESSÃO EFETIVA DE TRABALHO102 PSI, MOTOR DIESEL, POTÊNCIA 63 CV - CHP DIURNO. AF_06/2015</v>
          </cell>
          <cell r="D327" t="str">
            <v>CHP</v>
          </cell>
          <cell r="E327">
            <v>35.82</v>
          </cell>
        </row>
        <row r="328">
          <cell r="A328">
            <v>6259</v>
          </cell>
          <cell r="B328" t="str">
            <v>SINAPI</v>
          </cell>
          <cell r="C328" t="str">
            <v>CAMINHÃO PIPA 6.000 L, PESO BRUTO TOTAL 13.000 KG, DISTÂNCIA ENTRE EIXOS 4,80 M, POTÊNCIA 189 CV INCLUSIVE TANQUE DE AÇO PARA TRANSPORTE DEÁGUA, CAPACIDADE 6 M3 - CHP DIURNO. AF_06/2014</v>
          </cell>
          <cell r="D328" t="str">
            <v>CHP</v>
          </cell>
          <cell r="E328">
            <v>112.13</v>
          </cell>
        </row>
        <row r="329">
          <cell r="A329">
            <v>6879</v>
          </cell>
          <cell r="B329" t="str">
            <v>SINAPI</v>
          </cell>
          <cell r="C329" t="str">
            <v>ROLO COMPACTADOR DE PNEUS ESTÁTICO, PRESSÃO VARIÁVEL, POTÊNCIA 111 HP,PESO SEM/COM LASTRO 9,5 / 26 T, LARGURA DE TRABALHO 1,90 M - CHP DIURNO. AF_07/2014</v>
          </cell>
          <cell r="D329" t="str">
            <v>CHP</v>
          </cell>
          <cell r="E329">
            <v>111.65</v>
          </cell>
        </row>
        <row r="330">
          <cell r="A330">
            <v>7030</v>
          </cell>
          <cell r="B330" t="str">
            <v>SINAPI</v>
          </cell>
          <cell r="C330" t="str">
            <v>TANQUE DE ASFALTO ESTACIONÁRIO COM SERPENTINA, CAPACIDADE 30.000 L - CHP DIURNO. AF_06/2014</v>
          </cell>
          <cell r="D330" t="str">
            <v>CHP</v>
          </cell>
          <cell r="E330">
            <v>135.77000000000001</v>
          </cell>
        </row>
        <row r="331">
          <cell r="A331">
            <v>7042</v>
          </cell>
          <cell r="B331" t="str">
            <v>SINAPI</v>
          </cell>
          <cell r="C331" t="str">
            <v>MOTOBOMBA TRASH (PARA ÁGUA SUJA) AUTO ESCORVANTE, MOTOR GASOLINA DE 6,41 HP, DIÂMETROS DE SUCÇÃO X RECALQUE: 3" X 3", HM/Q = 10 MCA / 60 M3/H A 23 MCA / 0 M3/H - CHP DIURNO. AF_10/2014</v>
          </cell>
          <cell r="D331" t="str">
            <v>CHP</v>
          </cell>
          <cell r="E331">
            <v>5.76</v>
          </cell>
        </row>
        <row r="332">
          <cell r="A332">
            <v>7049</v>
          </cell>
          <cell r="B332" t="str">
            <v>SINAPI</v>
          </cell>
          <cell r="C332" t="str">
            <v>ROLO COMPACTADOR PE DE CARNEIRO VIBRATORIO, POTENCIA 125 HP, PESO OPERACIONAL SEM/COM LASTRO 11,95 / 13,30 T, IMPACTO DINAMICO 38,5 / 22,5 T, LARGURA DE TRABALHO 2,15 M - CHP DIURNO. AF_06/2014</v>
          </cell>
          <cell r="D332" t="str">
            <v>CHP</v>
          </cell>
          <cell r="E332">
            <v>121.57</v>
          </cell>
        </row>
        <row r="333">
          <cell r="A333">
            <v>67826</v>
          </cell>
          <cell r="B333" t="str">
            <v>SINAPI</v>
          </cell>
          <cell r="C333" t="str">
            <v>CAMINHÃO BASCULANTE 6 M3 TOCO, PESO BRUTO TOTAL 16.000 KG, CARGA ÚTIL MÁXIMA 11.130 KG, DISTÂNCIA ENTRE EIXOS 5,36 M, POTÊNCIA 185 CV, INCLUSIVE CAÇAMBA METÁLICA - CHP DIURNO. AF_06/2014</v>
          </cell>
          <cell r="D333" t="str">
            <v>CHP</v>
          </cell>
          <cell r="E333">
            <v>118.54</v>
          </cell>
        </row>
        <row r="334">
          <cell r="A334">
            <v>73417</v>
          </cell>
          <cell r="B334" t="str">
            <v>SINAPI</v>
          </cell>
          <cell r="C334" t="str">
            <v>GRUPO GERADOR ESTACIONÁRIO, MOTOR DIESEL POTÊNCIA 170 KVA - CHP DIURNO. AF_02/2016</v>
          </cell>
          <cell r="D334" t="str">
            <v>CHP</v>
          </cell>
          <cell r="E334">
            <v>112.77</v>
          </cell>
        </row>
        <row r="335">
          <cell r="A335">
            <v>73436</v>
          </cell>
          <cell r="B335" t="str">
            <v>SINAPI</v>
          </cell>
          <cell r="C335" t="str">
            <v>ROLO COMPACTADOR VIBRATÓRIO PÉ DE CARNEIRO PARA SOLOS, POTÊNCIA 80 HP,PESO OPERACIONAL SEM/COM LASTRO 7,4 / 8,8 T, LARGURA DE TRABALHO 1,68M - CHP DIURNO. AF_02/2016</v>
          </cell>
          <cell r="D335" t="str">
            <v>CHP</v>
          </cell>
          <cell r="E335">
            <v>127.39</v>
          </cell>
        </row>
        <row r="336">
          <cell r="A336">
            <v>73467</v>
          </cell>
          <cell r="B336" t="str">
            <v>SINAPI</v>
          </cell>
          <cell r="C336" t="str">
            <v>CAMINHÃO TOCO, PBT 14.300 KG, CARGA ÚTIL MÁX. 9.710 KG, DIST. ENTRE EIXOS 3,56 M, POTÊNCIA 185 CV, INCLUSIVE CARROCERIA FIXA ABERTA DE MADEIRA P/ TRANSPORTE GERAL DE CARGA SECA, DIMEN. APROX. 2,50 X 6,50 X 0,50M - CHP DIURNO. AF_06/2014</v>
          </cell>
          <cell r="D336" t="str">
            <v>CHP</v>
          </cell>
          <cell r="E336">
            <v>110.08</v>
          </cell>
        </row>
        <row r="337">
          <cell r="A337">
            <v>73536</v>
          </cell>
          <cell r="B337" t="str">
            <v>SINAPI</v>
          </cell>
          <cell r="C337" t="str">
            <v>MOTOBOMBA CENTRÍFUGA, MOTOR A GASOLINA, POTÊNCIA 5,42 HP, BOCAIS 1 1/2" X 1", DIÂMETRO ROTOR 143 MM HM/Q = 6 MCA / 16,8 M3/H A 38 MCA / 6,6M3/H - CHP DIURNO. AF_06/2014</v>
          </cell>
          <cell r="D337" t="str">
            <v>CHP</v>
          </cell>
          <cell r="E337">
            <v>4.8600000000000003</v>
          </cell>
        </row>
        <row r="338">
          <cell r="A338">
            <v>83362</v>
          </cell>
          <cell r="B338" t="str">
            <v>SINAPI</v>
          </cell>
          <cell r="C338" t="str">
            <v>ESPARGIDOR DE ASFALTO PRESSURIZADO, TANQUE 6 M3 COM ISOLAÇÃO TÉRMICA, AQUECIDO COM 2 MAÇARICOS, COM BARRA ESPARGIDORA 3,60 M, MONTADO SOBRECAMINHÃO TOCO, PBT 14.300 KG, POTÊNCIA 185 CV - CHP DIURNO. AF_08/2015</v>
          </cell>
          <cell r="D338" t="str">
            <v>CHP</v>
          </cell>
          <cell r="E338">
            <v>157.47999999999999</v>
          </cell>
        </row>
        <row r="339">
          <cell r="A339">
            <v>83765</v>
          </cell>
          <cell r="B339" t="str">
            <v>SINAPI</v>
          </cell>
          <cell r="C339" t="str">
            <v>GRUPO DE SOLDAGEM COM GERADOR A DIESEL 60 CV PARA SOLDA ELÉTRICA, SOBRE 04 RODAS, COM MOTOR 4 CILINDROS 600 A - CHP DIURNO. AF_02/2016</v>
          </cell>
          <cell r="D339" t="str">
            <v>CHP</v>
          </cell>
          <cell r="E339">
            <v>58.24</v>
          </cell>
        </row>
        <row r="340">
          <cell r="A340">
            <v>87445</v>
          </cell>
          <cell r="B340" t="str">
            <v>SINAPI</v>
          </cell>
          <cell r="C340" t="str">
            <v>BETONEIRA CAPACIDADE NOMINAL 400 L, CAPACIDADE DE MISTURA 310 L, MOTORA DIESEL POTÊNCIA 5,0 HP, SEM CARREGADOR - CHP DIURNO. AF_06/2014</v>
          </cell>
          <cell r="D340" t="str">
            <v>CHP</v>
          </cell>
          <cell r="E340">
            <v>2.86</v>
          </cell>
        </row>
        <row r="341">
          <cell r="A341">
            <v>88386</v>
          </cell>
          <cell r="B341" t="str">
            <v>SINAPI</v>
          </cell>
          <cell r="C341" t="str">
            <v>MISTURADOR DE ARGAMASSA, EIXO HORIZONTAL, CAPACIDADE DE MISTURA 300 KG, MOTOR ELÉTRICO POTÊNCIA 5 CV - CHP DIURNO. AF_06/2014</v>
          </cell>
          <cell r="D341" t="str">
            <v>CHP</v>
          </cell>
          <cell r="E341">
            <v>2.19</v>
          </cell>
        </row>
        <row r="342">
          <cell r="A342">
            <v>88393</v>
          </cell>
          <cell r="B342" t="str">
            <v>SINAPI</v>
          </cell>
          <cell r="C342" t="str">
            <v>MISTURADOR DE ARGAMASSA, EIXO HORIZONTAL, CAPACIDADE DE MISTURA 600 KG, MOTOR ELÉTRICO POTÊNCIA 7,5 CV - CHP DIURNO. AF_06/2014</v>
          </cell>
          <cell r="D342" t="str">
            <v>CHP</v>
          </cell>
          <cell r="E342">
            <v>2.94</v>
          </cell>
        </row>
        <row r="343">
          <cell r="A343">
            <v>88399</v>
          </cell>
          <cell r="B343" t="str">
            <v>SINAPI</v>
          </cell>
          <cell r="C343" t="str">
            <v>MISTURADOR DE ARGAMASSA, EIXO HORIZONTAL, CAPACIDADE DE MISTURA 160 KG, MOTOR ELÉTRICO POTÊNCIA 3 CV - CHP DIURNO. AF_06/2014</v>
          </cell>
          <cell r="D343" t="str">
            <v>CHP</v>
          </cell>
          <cell r="E343">
            <v>1.7</v>
          </cell>
        </row>
        <row r="344">
          <cell r="A344">
            <v>88418</v>
          </cell>
          <cell r="B344" t="str">
            <v>SINAPI</v>
          </cell>
          <cell r="C344" t="str">
            <v>PROJETOR DE ARGAMASSA, CAPACIDADE DE PROJEÇÃO 1,5 M3/H, ALCANCE DE 30 ATÉ 60 M, MOTOR ELÉTRICO POTÊNCIA 7,5 HP - CHP DIURNO. AF_06/2014</v>
          </cell>
          <cell r="D344" t="str">
            <v>CHP</v>
          </cell>
          <cell r="E344">
            <v>8.65</v>
          </cell>
        </row>
        <row r="345">
          <cell r="A345">
            <v>88433</v>
          </cell>
          <cell r="B345" t="str">
            <v>SINAPI</v>
          </cell>
          <cell r="C345" t="str">
            <v>PROJETOR DE ARGAMASSA, CAPACIDADE DE PROJEÇÃO 2 M3/H, ALCANCE ATÉ 50 M, MOTOR ELÉTRICO POTÊNCIA 7,5 HP - CHP DIURNO. AF_06/2014</v>
          </cell>
          <cell r="D345" t="str">
            <v>CHP</v>
          </cell>
          <cell r="E345">
            <v>10.94</v>
          </cell>
        </row>
        <row r="346">
          <cell r="A346">
            <v>88830</v>
          </cell>
          <cell r="B346" t="str">
            <v>SINAPI</v>
          </cell>
          <cell r="C346" t="str">
            <v>BETONEIRA CAPACIDADE NOMINAL DE 400 L, CAPACIDADE DE MISTURA 310 L, MOTOR ELÉTRICO TRIFÁSICO POTÊNCIA DE 2 HP, SEM CARREGADOR - CHP DIURNO.AF_10/2014</v>
          </cell>
          <cell r="D346" t="str">
            <v>CHP</v>
          </cell>
          <cell r="E346">
            <v>0.84</v>
          </cell>
        </row>
        <row r="347">
          <cell r="A347">
            <v>88843</v>
          </cell>
          <cell r="B347" t="str">
            <v>SINAPI</v>
          </cell>
          <cell r="C347" t="str">
            <v>TRATOR DE ESTEIRAS, POTÊNCIA 125 HP, PESO OPERACIONAL 12,9 T, COM LÂMINA 2,7 M3 - CHP DIURNO. AF_10/2014</v>
          </cell>
          <cell r="D347" t="str">
            <v>CHP</v>
          </cell>
          <cell r="E347">
            <v>169.45</v>
          </cell>
        </row>
        <row r="348">
          <cell r="A348">
            <v>88907</v>
          </cell>
          <cell r="B348" t="str">
            <v>SINAPI</v>
          </cell>
          <cell r="C348" t="str">
            <v>ESCAVADEIRA HIDRÁULICA SOBRE ESTEIRAS, CAÇAMBA 1,20 M3, PESO OPERACIONAL 21 T, POTÊNCIA BRUTA 155 HP - CHP DIURNO. AF_06/2014</v>
          </cell>
          <cell r="D348" t="str">
            <v>CHP</v>
          </cell>
          <cell r="E348">
            <v>176.86</v>
          </cell>
        </row>
        <row r="349">
          <cell r="A349">
            <v>89021</v>
          </cell>
          <cell r="B349" t="str">
            <v>SINAPI</v>
          </cell>
          <cell r="C349" t="str">
            <v>BOMBA SUBMERSÍVEL ELÉTRICA TRIFÁSICA, POTÊNCIA 2,96 HP, Ø ROTOR 144 MMSEMI-ABERTO, BOCAL DE SAÍDA Ø 2, HM/Q = 2 MCA / 38,8 M3/H A 28 MCA /5 M3/H - CHP DIURNO. AF_06/2014</v>
          </cell>
          <cell r="D349" t="str">
            <v>CHP</v>
          </cell>
          <cell r="E349">
            <v>1.21</v>
          </cell>
        </row>
        <row r="350">
          <cell r="A350">
            <v>89028</v>
          </cell>
          <cell r="B350" t="str">
            <v>SINAPI</v>
          </cell>
          <cell r="C350" t="str">
            <v>TANQUE DE ASFALTO ESTACIONÁRIO COM MAÇARICO, CAPACIDADE 20.000 L - CHPDIURNO. AF_06/2014</v>
          </cell>
          <cell r="D350" t="str">
            <v>CHP</v>
          </cell>
          <cell r="E350">
            <v>125.96</v>
          </cell>
        </row>
        <row r="351">
          <cell r="A351">
            <v>89032</v>
          </cell>
          <cell r="B351" t="str">
            <v>SINAPI</v>
          </cell>
          <cell r="C351" t="str">
            <v>TRATOR DE ESTEIRAS, POTÊNCIA 100 HP, PESO OPERACIONAL 9,4 T, COM LÂMINA 2,19 M3 - CHP DIURNO. AF_06/2014</v>
          </cell>
          <cell r="D351" t="str">
            <v>CHP</v>
          </cell>
          <cell r="E351">
            <v>152.18</v>
          </cell>
        </row>
        <row r="352">
          <cell r="A352">
            <v>89035</v>
          </cell>
          <cell r="B352" t="str">
            <v>SINAPI</v>
          </cell>
          <cell r="C352" t="str">
            <v>TRATOR DE PNEUS, POTÊNCIA 85 CV, TRAÇÃO 4X4, PESO COM LASTRO DE 4.675 KG - CHP DIURNO. AF_06/2014</v>
          </cell>
          <cell r="D352" t="str">
            <v>CHP</v>
          </cell>
          <cell r="E352">
            <v>72.34</v>
          </cell>
        </row>
        <row r="353">
          <cell r="A353">
            <v>89225</v>
          </cell>
          <cell r="B353" t="str">
            <v>SINAPI</v>
          </cell>
          <cell r="C353" t="str">
            <v>BETONEIRA CAPACIDADE NOMINAL DE 600 L, CAPACIDADE DE MISTURA 360 L, MOTOR ELÉTRICO TRIFÁSICO POTÊNCIA DE 4 CV, SEM CARREGADOR - CHP DIURNO.AF_11/2014</v>
          </cell>
          <cell r="D353" t="str">
            <v>CHP</v>
          </cell>
          <cell r="E353">
            <v>2.59</v>
          </cell>
        </row>
        <row r="354">
          <cell r="A354">
            <v>89234</v>
          </cell>
          <cell r="B354" t="str">
            <v>SINAPI</v>
          </cell>
          <cell r="C354" t="str">
            <v>FRESADORA DE ASFALTO A FRIO SOBRE RODAS, LARGURA FRESAGEM DE 1,0 M, POTÊNCIA 208 HP - CHP DIURNO. AF_11/2014</v>
          </cell>
          <cell r="D354" t="str">
            <v>CHP</v>
          </cell>
          <cell r="E354">
            <v>429.15</v>
          </cell>
        </row>
        <row r="355">
          <cell r="A355">
            <v>89242</v>
          </cell>
          <cell r="B355" t="str">
            <v>SINAPI</v>
          </cell>
          <cell r="C355" t="str">
            <v>FRESADORA DE ASFALTO A FRIO SOBRE RODAS, LARGURA FRESAGEM DE 2,0 M, POTÊNCIA 550 HP - CHP DIURNO. AF_11/2014</v>
          </cell>
          <cell r="D355" t="str">
            <v>CHP</v>
          </cell>
          <cell r="E355">
            <v>1003.42</v>
          </cell>
        </row>
        <row r="356">
          <cell r="A356">
            <v>89250</v>
          </cell>
          <cell r="B356" t="str">
            <v>SINAPI</v>
          </cell>
          <cell r="C356" t="str">
            <v>RECICLADORA DE ASFALTO A FRIO SOBRE RODAS, LARGURA FRESAGEM DE 2,0 M, POTÊNCIA 422 HP - CHP DIURNO. AF_11/2014</v>
          </cell>
          <cell r="D356" t="str">
            <v>CHP</v>
          </cell>
          <cell r="E356">
            <v>594.96</v>
          </cell>
        </row>
        <row r="357">
          <cell r="A357">
            <v>89257</v>
          </cell>
          <cell r="B357" t="str">
            <v>SINAPI</v>
          </cell>
          <cell r="C357" t="str">
            <v>VIBROACABADORA DE ASFALTO SOBRE ESTEIRAS, LARGURA DE PAVIMENTAÇÃO 2,13M A 4,55 M, POTÊNCIA 100 HP CAPACIDADE 400 T/H - CHP DIURNO. AF_11/2014</v>
          </cell>
          <cell r="D357" t="str">
            <v>CHP</v>
          </cell>
          <cell r="E357">
            <v>161.30000000000001</v>
          </cell>
        </row>
        <row r="358">
          <cell r="A358">
            <v>89272</v>
          </cell>
          <cell r="B358" t="str">
            <v>SINAPI</v>
          </cell>
          <cell r="C358" t="str">
            <v>GUINDASTE HIDRÁULICO AUTOPROPELIDO, COM LANÇA TELESCÓPICA 28,80 M, CAPACIDADE MÁXIMA 30 T, POTÊNCIA 97 KW, TRAÇÃO 4 X 4 - CHP DIURNO. AF_11/2014</v>
          </cell>
          <cell r="D358" t="str">
            <v>CHP</v>
          </cell>
          <cell r="E358">
            <v>146.84</v>
          </cell>
        </row>
        <row r="359">
          <cell r="A359">
            <v>89278</v>
          </cell>
          <cell r="B359" t="str">
            <v>SINAPI</v>
          </cell>
          <cell r="C359" t="str">
            <v>BETONEIRA CAPACIDADE NOMINAL DE 600 L, CAPACIDADE DE MISTURA 440 L, MOTOR A DIESEL POTÊNCIA 10 HP, COM CARREGADOR - CHP DIURNO. AF_11/2014</v>
          </cell>
          <cell r="D359" t="str">
            <v>CHP</v>
          </cell>
          <cell r="E359">
            <v>6.68</v>
          </cell>
        </row>
        <row r="360">
          <cell r="A360">
            <v>89843</v>
          </cell>
          <cell r="B360" t="str">
            <v>SINAPI</v>
          </cell>
          <cell r="C360" t="str">
            <v>BATE-ESTACAS POR GRAVIDADE, POTÊNCIA DE 160 HP, PESO DO MARTELO ATÉ 3 TONELADAS - CHP DIURNO. AF_11/2014</v>
          </cell>
          <cell r="D360" t="str">
            <v>CHP</v>
          </cell>
          <cell r="E360">
            <v>139.69</v>
          </cell>
        </row>
        <row r="361">
          <cell r="A361">
            <v>89876</v>
          </cell>
          <cell r="B361" t="str">
            <v>SINAPI</v>
          </cell>
          <cell r="C361" t="str">
            <v>CAMINHÃO BASCULANTE 14 M3, COM CAVALO MECÂNICO DE CAPACIDADE MÁXIMA DETRAÇÃO COMBINADO DE 36000 KG, POTÊNCIA 286 CV, INCLUSIVE SEMIREBOQUECOM CAÇAMBA METÁLICA - CHP DIURNO. AF_12/2014</v>
          </cell>
          <cell r="D361" t="str">
            <v>CHP</v>
          </cell>
          <cell r="E361">
            <v>180.95</v>
          </cell>
        </row>
        <row r="362">
          <cell r="A362">
            <v>89883</v>
          </cell>
          <cell r="B362" t="str">
            <v>SINAPI</v>
          </cell>
          <cell r="C362" t="str">
            <v>CAMINHÃO BASCULANTE 18 M3, COM CAVALO MECÂNICO DE CAPACIDADE MÁXIMA DETRAÇÃO COMBINADO DE 45000 KG, POTÊNCIA 330 CV, INCLUSIVE SEMIREBOQUECOM CAÇAMBA METÁLICA - CHP DIURNO. AF_12/2014</v>
          </cell>
          <cell r="D362" t="str">
            <v>CHP</v>
          </cell>
          <cell r="E362">
            <v>199.84</v>
          </cell>
        </row>
        <row r="363">
          <cell r="A363">
            <v>90586</v>
          </cell>
          <cell r="B363" t="str">
            <v>SINAPI</v>
          </cell>
          <cell r="C363" t="str">
            <v>VIBRADOR DE IMERSÃO, DIÂMETRO DE PONTEIRA 45MM, MOTOR ELÉTRICO TRIFÁSICO POTÊNCIA DE 2 CV - CHP DIURNO. AF_06/2015</v>
          </cell>
          <cell r="D363" t="str">
            <v>CHP</v>
          </cell>
          <cell r="E363">
            <v>0.8</v>
          </cell>
        </row>
        <row r="364">
          <cell r="A364">
            <v>90625</v>
          </cell>
          <cell r="B364" t="str">
            <v>SINAPI</v>
          </cell>
          <cell r="C364" t="str">
            <v>PERFURATRIZ MANUAL, TORQUE MÁXIMO 83 N.M, POTÊNCIA 5 CV, COM DIÂMETRO MÁXIMO 4" - CHP DIURNO. AF_06/2015</v>
          </cell>
          <cell r="D364" t="str">
            <v>CHP</v>
          </cell>
          <cell r="E364">
            <v>2.29</v>
          </cell>
        </row>
        <row r="365">
          <cell r="A365">
            <v>90631</v>
          </cell>
          <cell r="B365" t="str">
            <v>SINAPI</v>
          </cell>
          <cell r="C365" t="str">
            <v>PERFURATRIZ SOBRE ESTEIRA, TORQUE MÁXIMO 600 KGF, PESO MÉDIO 1000 KG, POTÊNCIA 20 HP, DIÂMETRO MÁXIMO 10" - CHP DIURNO. AF_06/2015</v>
          </cell>
          <cell r="D365" t="str">
            <v>CHP</v>
          </cell>
          <cell r="E365">
            <v>102.14</v>
          </cell>
        </row>
        <row r="366">
          <cell r="A366">
            <v>90637</v>
          </cell>
          <cell r="B366" t="str">
            <v>SINAPI</v>
          </cell>
          <cell r="C366" t="str">
            <v>MISTURADOR DUPLO HORIZONTAL DE ALTA TURBULÊNCIA, CAPACIDADE / VOLUME 2X 500 LITROS, MOTORES ELÉTRICOS MÍNIMO 5 CV CADA, PARA NATA CIMENTO,ARGAMASSA E OUTROS - CHP DIURNO. AF_06/2015</v>
          </cell>
          <cell r="D366" t="str">
            <v>CHP</v>
          </cell>
          <cell r="E366">
            <v>7.53</v>
          </cell>
        </row>
        <row r="367">
          <cell r="A367">
            <v>90643</v>
          </cell>
          <cell r="B367" t="str">
            <v>SINAPI</v>
          </cell>
          <cell r="C367" t="str">
            <v>BOMBA TRIPLEX, PARA INJEÇÃO DE NATA DE CIMENTO, VAZÃO MÁXIMA DE 100 LITROS/MINUTO, PRESSÃO MÁXIMA DE 70 BAR - CHP DIURNO. AF_06/2015</v>
          </cell>
          <cell r="D367" t="str">
            <v>CHP</v>
          </cell>
          <cell r="E367">
            <v>13.37</v>
          </cell>
        </row>
        <row r="368">
          <cell r="A368">
            <v>90650</v>
          </cell>
          <cell r="B368" t="str">
            <v>SINAPI</v>
          </cell>
          <cell r="C368" t="str">
            <v>BOMBA CENTRÍFUGA MONOESTÁGIO COM MOTOR ELÉTRICO MONOFÁSICO, POTÊNCIA 15 HP, DIÂMETRO DO ROTOR 173 MM, HM/Q = 30 MCA / 90 M3/H A 45 MCA / 55M3/H - CHP DIURNO. AF_06/2015</v>
          </cell>
          <cell r="D368" t="str">
            <v>CHP</v>
          </cell>
          <cell r="E368">
            <v>5.12</v>
          </cell>
        </row>
        <row r="369">
          <cell r="A369">
            <v>90656</v>
          </cell>
          <cell r="B369" t="str">
            <v>SINAPI</v>
          </cell>
          <cell r="C369" t="str">
            <v>BOMBA DE PROJEÇÃO DE CONCRETO SECO, POTÊNCIA 10 CV, VAZÃO 3 M3/H - CHPDIURNO. AF_06/2015</v>
          </cell>
          <cell r="D369" t="str">
            <v>CHP</v>
          </cell>
          <cell r="E369">
            <v>8.17</v>
          </cell>
        </row>
        <row r="370">
          <cell r="A370">
            <v>90662</v>
          </cell>
          <cell r="B370" t="str">
            <v>SINAPI</v>
          </cell>
          <cell r="C370" t="str">
            <v>BOMBA DE PROJEÇÃO DE CONCRETO SECO, POTÊNCIA 10 CV, VAZÃO 6 M3/H - CHPDIURNO. AF_06/2015</v>
          </cell>
          <cell r="D370" t="str">
            <v>CHP</v>
          </cell>
          <cell r="E370">
            <v>8.57</v>
          </cell>
        </row>
        <row r="371">
          <cell r="A371">
            <v>90668</v>
          </cell>
          <cell r="B371" t="str">
            <v>SINAPI</v>
          </cell>
          <cell r="C371" t="str">
            <v>PROJETOR PNEUMÁTICO DE ARGAMASSA PARA CHAPISCO E REBOCO COM RECIPIENTEACOPLADO, TIPO CANEQUINHA, COM COMPRESSOR DE AR REBOCÁVEL VAZÃO 89 PCM E MOTOR DIESEL DE 20 CV - CHP DIURNO. AF_06/2015</v>
          </cell>
          <cell r="D371" t="str">
            <v>CHP</v>
          </cell>
          <cell r="E371">
            <v>15.43</v>
          </cell>
        </row>
        <row r="372">
          <cell r="A372">
            <v>90674</v>
          </cell>
          <cell r="B372" t="str">
            <v>SINAPI</v>
          </cell>
          <cell r="C372" t="str">
            <v>PERFURATRIZ COM TORRE METÁLICA PARA EXECUÇÃO DE ESTACA HÉLICE CONTÍNUA, PROFUNDIDADE MÁXIMA DE 30 M, DIÂMETRO MÁXIMO DE 800 MM, POTÊNCIA INSTALADA DE 268 HP, MESA ROTATIVA COM TORQUE MÁXIMO DE 170 KNM - CHP DIURNO. AF_06/2015</v>
          </cell>
          <cell r="D372" t="str">
            <v>CHP</v>
          </cell>
          <cell r="E372">
            <v>501.35</v>
          </cell>
        </row>
        <row r="373">
          <cell r="A373">
            <v>90680</v>
          </cell>
          <cell r="B373" t="str">
            <v>SINAPI</v>
          </cell>
          <cell r="C373" t="str">
            <v>PERFURATRIZ HIDRÁULICA SOBRE CAMINHÃO COM TRADO CURTO ACOPLADO, PROFUNDIDADE MÁXIMA DE 20 M, DIÂMETRO MÁXIMO DE 1500 MM, POTÊNCIA INSTALADADE 137 HP, MESA ROTATIVA COM TORQUE MÁXIMO DE 30 KNM - CHP DIURNO. AF_06/2015</v>
          </cell>
          <cell r="D373" t="str">
            <v>CHP</v>
          </cell>
          <cell r="E373">
            <v>259.87</v>
          </cell>
        </row>
        <row r="374">
          <cell r="A374">
            <v>90686</v>
          </cell>
          <cell r="B374" t="str">
            <v>SINAPI</v>
          </cell>
          <cell r="C374" t="str">
            <v>MANIPULADOR TELESCÓPICO, POTÊNCIA DE 85 HP, CAPACIDADE DE CARGA DE 3.500 KG, ALTURA MÁXIMA DE ELEVAÇÃO DE 12,3 M - CHP DIURNO. AF_06/2015</v>
          </cell>
          <cell r="D374" t="str">
            <v>CHP</v>
          </cell>
          <cell r="E374">
            <v>113.24</v>
          </cell>
        </row>
        <row r="375">
          <cell r="A375">
            <v>90692</v>
          </cell>
          <cell r="B375" t="str">
            <v>SINAPI</v>
          </cell>
          <cell r="C375" t="str">
            <v>MINICARREGADEIRA SOBRE RODAS, POTÊNCIA LÍQUIDA DE 47 HP, CAPACIDADE NOMINAL DE OPERAÇÃO DE 646 KG - CHP DIURNO. AF_06/2015</v>
          </cell>
          <cell r="D375" t="str">
            <v>CHP</v>
          </cell>
          <cell r="E375">
            <v>59.98</v>
          </cell>
        </row>
        <row r="376">
          <cell r="A376">
            <v>90964</v>
          </cell>
          <cell r="B376" t="str">
            <v>SINAPI</v>
          </cell>
          <cell r="C376" t="str">
            <v>COMPRESSOR DE AR REBOCÁVEL, VAZÃO 89 PCM, PRESSÃO EFETIVA DE TRABALHO 102 PSI, MOTOR DIESEL, POTÊNCIA 20 CV - CHP DIURNO. AF_06/2015</v>
          </cell>
          <cell r="D376" t="str">
            <v>CHP</v>
          </cell>
          <cell r="E376">
            <v>16.059999999999999</v>
          </cell>
        </row>
        <row r="377">
          <cell r="A377">
            <v>90972</v>
          </cell>
          <cell r="B377" t="str">
            <v>SINAPI</v>
          </cell>
          <cell r="C377" t="str">
            <v>COMPRESSOR DE AR REBOCAVEL, VAZÃO 250 PCM, PRESSAO DE TRABALHO 102 PSI, MOTOR A DIESEL POTÊNCIA 81 CV - CHP DIURNO. AF_06/2015</v>
          </cell>
          <cell r="D377" t="str">
            <v>CHP</v>
          </cell>
          <cell r="E377">
            <v>46.32</v>
          </cell>
        </row>
        <row r="378">
          <cell r="A378">
            <v>90979</v>
          </cell>
          <cell r="B378" t="str">
            <v>SINAPI</v>
          </cell>
          <cell r="C378" t="str">
            <v>COMPRESSOR DE AR REBOCÁVEL, VAZÃO 748 PCM, PRESSÃO EFETIVA DE TRABALHO102 PSI, MOTOR DIESEL, POTÊNCIA 210 CV - CHP DIURNO. AF_06/2015</v>
          </cell>
          <cell r="D378" t="str">
            <v>CHP</v>
          </cell>
          <cell r="E378">
            <v>119.73</v>
          </cell>
        </row>
        <row r="379">
          <cell r="A379">
            <v>90991</v>
          </cell>
          <cell r="B379" t="str">
            <v>SINAPI</v>
          </cell>
          <cell r="C379" t="str">
            <v>ESCAVADEIRA HIDRÁULICA SOBRE ESTEIRAS, CAÇAMBA 0,80 M3, PESO OPERACIONAL 17,8 T, POTÊNCIA LÍQUIDA 110 HP - CHP DIURNO. AF_10/2014</v>
          </cell>
          <cell r="D379" t="str">
            <v>CHP</v>
          </cell>
          <cell r="E379">
            <v>144.44</v>
          </cell>
        </row>
        <row r="380">
          <cell r="A380">
            <v>90999</v>
          </cell>
          <cell r="B380" t="str">
            <v>SINAPI</v>
          </cell>
          <cell r="C380" t="str">
            <v>COMPRESSOR DE AR REBOCAVEL, VAZÃO 400 PCM, PRESSAO DE TRABALHO 102 PSI, MOTOR A DIESEL POTÊNCIA 110 CV - CHP DIURNO. AF_06/2015</v>
          </cell>
          <cell r="D380" t="str">
            <v>CHP</v>
          </cell>
          <cell r="E380">
            <v>61.82</v>
          </cell>
        </row>
        <row r="381">
          <cell r="A381">
            <v>91031</v>
          </cell>
          <cell r="B381" t="str">
            <v>SINAPI</v>
          </cell>
          <cell r="C381" t="str">
            <v>CAMINHÃO TRUCADO (C/ TERCEIRO EIXO) ELETRÔNICO - POTÊNCIA 231CV - PBT = 22000KG - DIST. ENTRE EIXOS 5170 MM - INCLUI CARROCERIA FIXA ABERTADE MADEIRA - CHP DIURNO. AF_06/2015</v>
          </cell>
          <cell r="D381" t="str">
            <v>CHP</v>
          </cell>
          <cell r="E381">
            <v>131.05000000000001</v>
          </cell>
        </row>
        <row r="382">
          <cell r="A382">
            <v>91277</v>
          </cell>
          <cell r="B382" t="str">
            <v>SINAPI</v>
          </cell>
          <cell r="C382" t="str">
            <v>PLACA VIBRATÓRIA REVERSÍVEL COM MOTOR 4 TEMPOS A GASOLINA, FORÇA CENTRÍFUGA DE 25 KN (2500 KGF), POTÊNCIA 5,5 CV - CHP DIURNO. AF_08/2015</v>
          </cell>
          <cell r="D382" t="str">
            <v>CHP</v>
          </cell>
          <cell r="E382">
            <v>5.85</v>
          </cell>
        </row>
        <row r="383">
          <cell r="A383">
            <v>91283</v>
          </cell>
          <cell r="B383" t="str">
            <v>SINAPI</v>
          </cell>
          <cell r="C383" t="str">
            <v>CORTADORA DE PISO COM MOTOR 4 TEMPOS A GASOLINA, POTÊNCIA DE 13 HP, COM DISCO DE CORTE DIAMANTADO SEGMENTADO PARA CONCRETO, DIÂMETRO DE 350MM, FURO DE 1" (14 X 1") - CHP DIURNO. AF_08/2015</v>
          </cell>
          <cell r="D383" t="str">
            <v>CHP</v>
          </cell>
          <cell r="E383">
            <v>12.42</v>
          </cell>
        </row>
        <row r="384">
          <cell r="A384">
            <v>91386</v>
          </cell>
          <cell r="B384" t="str">
            <v>SINAPI</v>
          </cell>
          <cell r="C384" t="str">
            <v>CAMINHÃO BASCULANTE 10 M3, TRUCADO CABINE SIMPLES, PESO BRUTO TOTAL 23.000 KG, CARGA ÚTIL MÁXIMA 15.935 KG, DISTÂNCIA ENTRE EIXOS 4,80 M, POTÊNCIA 230 CV INCLUSIVE CAÇAMBA METÁLICA - CHP DIURNO. AF_06/2014</v>
          </cell>
          <cell r="D384" t="str">
            <v>CHP</v>
          </cell>
          <cell r="E384">
            <v>140.75</v>
          </cell>
        </row>
        <row r="385">
          <cell r="A385">
            <v>91533</v>
          </cell>
          <cell r="B385" t="str">
            <v>SINAPI</v>
          </cell>
          <cell r="C385" t="str">
            <v>COMPACTADOR DE SOLOS DE PERCUSSÃO (SOQUETE) COM MOTOR A GASOLINA 4 TEMPOS, POTÊNCIA 4 CV - CHP DIURNO. AF_08/2015</v>
          </cell>
          <cell r="D385" t="str">
            <v>CHP</v>
          </cell>
          <cell r="E385">
            <v>25.34</v>
          </cell>
        </row>
        <row r="386">
          <cell r="A386">
            <v>91634</v>
          </cell>
          <cell r="B386" t="str">
            <v>SINAPI</v>
          </cell>
          <cell r="C386" t="str">
            <v>GUINDAUTO HIDRÁULICO, CAPACIDADE MÁXIMA DE CARGA 6500 KG, MOMENTO MÁXIMO DE CARGA 5,8 TM, ALCANCE MÁXIMO HORIZONTAL 7,60 M, INCLUSIVE CAMINHÃO TOCO PBT 9.700 KG, POTÊNCIA DE 160 CV - CHP DIURNO. AF_08/2015</v>
          </cell>
          <cell r="D386" t="str">
            <v>CHP</v>
          </cell>
          <cell r="E386">
            <v>102.65</v>
          </cell>
        </row>
        <row r="387">
          <cell r="A387">
            <v>91645</v>
          </cell>
          <cell r="B387" t="str">
            <v>SINAPI</v>
          </cell>
          <cell r="C387" t="str">
            <v>CAMINHÃO DE TRANSPORTE DE MATERIAL ASFÁLTICO 30.000 L, COM CAVALO MECÂNICO DE CAPACIDADE MÁXIMA DE TRAÇÃO COMBINADO DE 66.000 KG, POTÊNCIA 360 CV, INCLUSIVE TANQUE DE ASFALTO COM SERPENTINA - CHP DIURNO. AF_08/2015</v>
          </cell>
          <cell r="D387" t="str">
            <v>CHP</v>
          </cell>
          <cell r="E387">
            <v>214.22</v>
          </cell>
        </row>
        <row r="388">
          <cell r="A388">
            <v>91692</v>
          </cell>
          <cell r="B388" t="str">
            <v>SINAPI</v>
          </cell>
          <cell r="C388" t="str">
            <v>SERRA CIRCULAR DE BANCADA COM MOTOR ELÉTRICO POTÊNCIA DE 5HP, COM COIFA PARA DISCO 10" - CHP DIURNO. AF_08/2015</v>
          </cell>
          <cell r="D388" t="str">
            <v>CHP</v>
          </cell>
          <cell r="E388">
            <v>20.65</v>
          </cell>
        </row>
        <row r="389">
          <cell r="A389">
            <v>92043</v>
          </cell>
          <cell r="B389" t="str">
            <v>SINAPI</v>
          </cell>
          <cell r="C389" t="str">
            <v>DISTRIBUIDOR DE AGREGADOS REBOCAVEL, CAPACIDADE 1,9 M³, LARGURA DE TRABALHO 3,66 M - CHP DIURNO. AF_11/2015</v>
          </cell>
          <cell r="D389" t="str">
            <v>CHP</v>
          </cell>
          <cell r="E389">
            <v>5.97</v>
          </cell>
        </row>
        <row r="390">
          <cell r="A390">
            <v>92106</v>
          </cell>
          <cell r="B390" t="str">
            <v>SINAPI</v>
          </cell>
          <cell r="C390" t="str">
            <v>CAMINHÃO PARA EQUIPAMENTO DE LIMPEZA A SUCÇÃO, COM CAMINHÃO TRUCADO DEPESO BRUTO TOTAL 23000 KG, CARGA ÚTIL MÁXIMA 15935 KG, DISTÂNCIA ENTRE EIXOS 4,80 M, POTÊNCIA 230 CV, INCLUSIVE LIMPADORA A SUCÇÃO, TANQUE12000 L - CHP DIURNO. AF_11/2015</v>
          </cell>
          <cell r="D390" t="str">
            <v>CHP</v>
          </cell>
          <cell r="E390">
            <v>144.49</v>
          </cell>
        </row>
        <row r="391">
          <cell r="A391">
            <v>92112</v>
          </cell>
          <cell r="B391" t="str">
            <v>SINAPI</v>
          </cell>
          <cell r="C391" t="str">
            <v>PENEIRA ROTATIVA COM MOTOR ELÉTRICO TRIFÁSICO DE 2 CV, CILINDRO DE 1 MX 0,60 M, COM FUROS DE 3,17 MM - CHP DIURNO. AF_11/2015</v>
          </cell>
          <cell r="D391" t="str">
            <v>CHP</v>
          </cell>
          <cell r="E391">
            <v>2.19</v>
          </cell>
        </row>
        <row r="392">
          <cell r="A392">
            <v>92118</v>
          </cell>
          <cell r="B392" t="str">
            <v>SINAPI</v>
          </cell>
          <cell r="C392" t="str">
            <v xml:space="preserve">DOSADOR DE AREIA, CAPACIDADE DE 26 LITROS - CHP DIURNO. AF_11/2015 </v>
          </cell>
          <cell r="D392" t="str">
            <v>CHP</v>
          </cell>
          <cell r="E392">
            <v>1.6</v>
          </cell>
        </row>
        <row r="393">
          <cell r="A393">
            <v>92138</v>
          </cell>
          <cell r="B393" t="str">
            <v>SINAPI</v>
          </cell>
          <cell r="C393" t="str">
            <v>CAMINHONETE COM MOTOR A DIESEL, POTÊNCIA 180 CV, CABINE DUPLA, 4X4 - CHP DIURNO. AF_11/2015</v>
          </cell>
          <cell r="D393" t="str">
            <v>CHP</v>
          </cell>
          <cell r="E393">
            <v>87.99</v>
          </cell>
        </row>
        <row r="394">
          <cell r="A394">
            <v>92145</v>
          </cell>
          <cell r="B394" t="str">
            <v>SINAPI</v>
          </cell>
          <cell r="C394" t="str">
            <v>CAMINHONETE CABINE SIMPLES COM MOTOR 1.6 FLEX, CÂMBIO MANUAL, POTÊNCIA101/104 CV, 2 PORTAS - CHP DIURNO. AF_11/2015</v>
          </cell>
          <cell r="D394" t="str">
            <v>CHP</v>
          </cell>
          <cell r="E394">
            <v>80.39</v>
          </cell>
        </row>
        <row r="395">
          <cell r="A395">
            <v>92242</v>
          </cell>
          <cell r="B395" t="str">
            <v>SINAPI</v>
          </cell>
          <cell r="C395" t="str">
            <v>CAMINHÃO DE TRANSPORTE DE MATERIAL ASFÁLTICO 20.000 L, COM CAVALO MECÂNICO DE CAPACIDADE MÁXIMA DE TRAÇÃO COMBINADO DE 45.000 KG, POTÊNCIA 330 CV, INCLUSIVE TANQUE DE ASFALTO COM MAÇARICO - CHP DIURNO. AF_12/2015</v>
          </cell>
          <cell r="D395" t="str">
            <v>CHP</v>
          </cell>
          <cell r="E395">
            <v>184.19</v>
          </cell>
        </row>
        <row r="396">
          <cell r="A396">
            <v>92716</v>
          </cell>
          <cell r="B396" t="str">
            <v>SINAPI</v>
          </cell>
          <cell r="C396" t="str">
            <v>APARELHO PARA CORTE E SOLDA OXI-ACETILENO SOBRE RODAS, INCLUSIVE CILINDROS E MAÇARICOS - CHP DIURNO. AF_12/2015</v>
          </cell>
          <cell r="D396" t="str">
            <v>CHP</v>
          </cell>
          <cell r="E396">
            <v>13.19</v>
          </cell>
        </row>
        <row r="397">
          <cell r="A397">
            <v>92960</v>
          </cell>
          <cell r="B397" t="str">
            <v>SINAPI</v>
          </cell>
          <cell r="C397" t="str">
            <v>MÁQUINA EXTRUSORA DE CONCRETO PARA GUIAS E SARJETAS, MOTOR A DIESEL, POTÊNCIA 14 CV - CHP DIURNO. AF_12/2015</v>
          </cell>
          <cell r="D397" t="str">
            <v>CHP</v>
          </cell>
          <cell r="E397">
            <v>15.7</v>
          </cell>
        </row>
        <row r="398">
          <cell r="A398">
            <v>92966</v>
          </cell>
          <cell r="B398" t="str">
            <v>SINAPI</v>
          </cell>
          <cell r="C398" t="str">
            <v>MARTELO PERFURADOR PNEUMÁTICO MANUAL, HASTE 25 X 75 MM, 21 KG - CHP DIURNO. AF_12/2015</v>
          </cell>
          <cell r="D398" t="str">
            <v>CHP</v>
          </cell>
          <cell r="E398">
            <v>12.42</v>
          </cell>
        </row>
        <row r="399">
          <cell r="A399">
            <v>93224</v>
          </cell>
          <cell r="B399" t="str">
            <v>SINAPI</v>
          </cell>
          <cell r="C399" t="str">
            <v>PERFURATRIZ COM TORRE METÁLICA PARA EXECUÇÃO DE ESTACA HÉLICE CONTÍNUA, PROFUNDIDADE MÁXIMA DE 32 M, DIÂMETRO MÁXIMO DE 1000 MM, POTÊNCIA INSTALADA DE 350 HP, MESA ROTATIVA COM TORQUE MÁXIMO DE 263 KNM - CHP DIURNO. AF_01/2016</v>
          </cell>
          <cell r="D399" t="str">
            <v>CHP</v>
          </cell>
          <cell r="E399">
            <v>738.27</v>
          </cell>
        </row>
        <row r="400">
          <cell r="A400">
            <v>93233</v>
          </cell>
          <cell r="B400" t="str">
            <v>SINAPI</v>
          </cell>
          <cell r="C400" t="str">
            <v>BETONEIRA CAPACIDADE NOMINAL 400 L, CAPACIDADE DE MISTURA 310 L, MOTORA GASOLINA POTÊNCIA 5,5 HP, SEM CARREGADOR - CHP DIURNO. AF_02/2016</v>
          </cell>
          <cell r="D400" t="str">
            <v>CHP</v>
          </cell>
          <cell r="E400">
            <v>5.17</v>
          </cell>
        </row>
        <row r="401">
          <cell r="A401">
            <v>93272</v>
          </cell>
          <cell r="B401" t="str">
            <v>SINAPI</v>
          </cell>
          <cell r="C401" t="str">
            <v>GRUA ASCENSIONAL, LANCA DE 30 M, CAPACIDADE DE 1,0 T A 30 M, ALTURA ATE 39 M - CHP DIURNO. AF_03/2016</v>
          </cell>
          <cell r="D401" t="str">
            <v>CHP</v>
          </cell>
          <cell r="E401">
            <v>71.91</v>
          </cell>
        </row>
        <row r="402">
          <cell r="A402">
            <v>93281</v>
          </cell>
          <cell r="B402" t="str">
            <v>SINAPI</v>
          </cell>
          <cell r="C402" t="str">
            <v>GUINCHO ELÉTRICO DE COLUNA, CAPACIDADE 400 KG, COM MOTO FREIO, MOTOR TRIFÁSICO DE 1,25 CV - CHP DIURNO. AF_03/2016</v>
          </cell>
          <cell r="D402" t="str">
            <v>CHP</v>
          </cell>
          <cell r="E402">
            <v>12.28</v>
          </cell>
        </row>
        <row r="403">
          <cell r="A403">
            <v>93287</v>
          </cell>
          <cell r="B403" t="str">
            <v>SINAPI</v>
          </cell>
          <cell r="C403" t="str">
            <v>GUINDASTE HIDRÁULICO AUTOPROPELIDO, COM LANÇA TELESCÓPICA 40 M, CAPACIDADE MÁXIMA 60 T, POTÊNCIA 260 KW - CHP DIURNO. AF_03/2016</v>
          </cell>
          <cell r="D403" t="str">
            <v>CHP</v>
          </cell>
          <cell r="E403">
            <v>247.94</v>
          </cell>
        </row>
        <row r="404">
          <cell r="A404">
            <v>93402</v>
          </cell>
          <cell r="B404" t="str">
            <v>SINAPI</v>
          </cell>
          <cell r="C404" t="str">
            <v>GUINDAUTO HIDRÁULICO, CAPACIDADE MÁXIMA DE CARGA 3300 KG, MOMENTO MÁXIMO DE CARGA 5,8 TM, ALCANCE MÁXIMO HORIZONTAL 7,60 M, INCLUSIVE CAMINHÃO TOCO PBT 16.000 KG, POTÊNCIA DE 189 CV - CHP DIURNO. AF_03/2016</v>
          </cell>
          <cell r="D404" t="str">
            <v>CHP</v>
          </cell>
          <cell r="E404">
            <v>112.48</v>
          </cell>
        </row>
        <row r="405">
          <cell r="A405">
            <v>93408</v>
          </cell>
          <cell r="B405" t="str">
            <v>SINAPI</v>
          </cell>
          <cell r="C405" t="str">
            <v>MÁQUINA JATO DE PRESSAO PORTÁTIL PARA JATEAMENTO, CONTROLE AUTOMATICO REMOTO, CAMARA DE 1 SAIDA, CAPACIDADE 280 L, DIAMETRO 670 MM, BICO DEJATO CURTO VENTURI DE 5/16, MANGUEIRA DE 1 COM COMPRESSOR DE AR REBOCÁVEL VAZÃO 189 PCM E MOTOR DIESEL DE 63 CV- CHP DIURNO. AF_03/2016</v>
          </cell>
          <cell r="D405" t="str">
            <v>CHP</v>
          </cell>
          <cell r="E405">
            <v>54.73</v>
          </cell>
        </row>
        <row r="406">
          <cell r="A406">
            <v>93415</v>
          </cell>
          <cell r="B406" t="str">
            <v>SINAPI</v>
          </cell>
          <cell r="C406" t="str">
            <v>GERADOR PORTÁTIL MONOFÁSICO, POTÊNCIA 5500 VA, MOTOR A GASOLINA, POTÊNCIA DO MOTOR 13 CV - CHP DIURNO. AF_03/2016</v>
          </cell>
          <cell r="D406" t="str">
            <v>CHP</v>
          </cell>
          <cell r="E406">
            <v>11.23</v>
          </cell>
        </row>
        <row r="407">
          <cell r="A407">
            <v>93421</v>
          </cell>
          <cell r="B407" t="str">
            <v>SINAPI</v>
          </cell>
          <cell r="C407" t="str">
            <v>GRUPO GERADOR REBOCÁVEL, POTÊNCIA 66 KVA, MOTOR A DIESEL - CHP DIURNO.AF_03/2016</v>
          </cell>
          <cell r="D407" t="str">
            <v>CHP</v>
          </cell>
          <cell r="E407">
            <v>45.04</v>
          </cell>
        </row>
        <row r="408">
          <cell r="A408">
            <v>93427</v>
          </cell>
          <cell r="B408" t="str">
            <v>SINAPI</v>
          </cell>
          <cell r="C408" t="str">
            <v>GRUPO GERADOR ESTACIONÁRIO, POTÊNCIA 150 KVA, MOTOR A DIESEL- CHP DIURNO. AF_03/2016</v>
          </cell>
          <cell r="D408" t="str">
            <v>CHP</v>
          </cell>
          <cell r="E408">
            <v>102.47</v>
          </cell>
        </row>
        <row r="409">
          <cell r="A409">
            <v>93433</v>
          </cell>
          <cell r="B409" t="str">
            <v>SINAPI</v>
          </cell>
          <cell r="C409" t="str">
            <v>USINA DE MISTURA ASFÁLTICA À QUENTE, TIPO CONTRA FLUXO, PROD 40 A 80 TON/HORA - CHP DIURNO. AF_03/2016</v>
          </cell>
          <cell r="D409" t="str">
            <v>CHP</v>
          </cell>
          <cell r="E409">
            <v>1776.45</v>
          </cell>
        </row>
        <row r="410">
          <cell r="A410">
            <v>93439</v>
          </cell>
          <cell r="B410" t="str">
            <v>SINAPI</v>
          </cell>
          <cell r="C410" t="str">
            <v>USINA DE ASFALTO À FRIO, CAPACIDADE DE 40 A 60 TON/HORA, ELÉTRICA POTÊNCIA 30 CV - CHP DIURNO. AF_03/2016</v>
          </cell>
          <cell r="D410" t="str">
            <v>CHP</v>
          </cell>
          <cell r="E410">
            <v>93.78</v>
          </cell>
        </row>
        <row r="411">
          <cell r="A411">
            <v>95121</v>
          </cell>
          <cell r="B411" t="str">
            <v>SINAPI</v>
          </cell>
          <cell r="C411" t="str">
            <v>USINA MISTURADORA DE SOLOS, CAPACIDADE DE 200 A 500 TON/H, POTENCIA 75KW - CHP DIURNO. AF_07/2016</v>
          </cell>
          <cell r="D411" t="str">
            <v>CHP</v>
          </cell>
          <cell r="E411">
            <v>198.59</v>
          </cell>
        </row>
        <row r="412">
          <cell r="A412">
            <v>95127</v>
          </cell>
          <cell r="B412" t="str">
            <v>SINAPI</v>
          </cell>
          <cell r="C412" t="str">
            <v>DISTRIBUIDOR DE AGREGADOS AUTOPROPELIDO, CAP 3 M3, A DIESEL, POTÊNCIA 176CV - CHP DIURNO. AF_07/2016</v>
          </cell>
          <cell r="D412" t="str">
            <v>CHP</v>
          </cell>
          <cell r="E412">
            <v>104.55</v>
          </cell>
        </row>
        <row r="413">
          <cell r="A413">
            <v>95133</v>
          </cell>
          <cell r="B413" t="str">
            <v>SINAPI</v>
          </cell>
          <cell r="C413" t="str">
            <v>MÁQUINA DEMARCADORA DE FAIXA DE TRÁFEGO À FRIO, AUTOPROPELIDA, POTÊNCIA 38 HP - CHP DIURNO. AF_07/2016</v>
          </cell>
          <cell r="D413" t="str">
            <v>CHP</v>
          </cell>
          <cell r="E413">
            <v>134.84</v>
          </cell>
        </row>
        <row r="414">
          <cell r="A414">
            <v>95139</v>
          </cell>
          <cell r="B414" t="str">
            <v>SINAPI</v>
          </cell>
          <cell r="C414" t="str">
            <v>TALHA MANUAL DE CORRENTE, CAPACIDADE DE 2 TON. COM ELEVAÇÃO DE 3 M - CHP DIURNO. AF_07/2016</v>
          </cell>
          <cell r="D414" t="str">
            <v>CHP</v>
          </cell>
          <cell r="E414">
            <v>0.09</v>
          </cell>
        </row>
        <row r="415">
          <cell r="A415">
            <v>95212</v>
          </cell>
          <cell r="B415" t="str">
            <v>SINAPI</v>
          </cell>
          <cell r="C415" t="str">
            <v>GRUA ASCENCIONAL, LANCA DE 42 M, CAPACIDADE DE 1,5 T A 30 M, ALTURA ATE 39 M - CHP DIURNO. AF_08/2016</v>
          </cell>
          <cell r="D415" t="str">
            <v>CHP</v>
          </cell>
          <cell r="E415">
            <v>77.599999999999994</v>
          </cell>
        </row>
        <row r="416">
          <cell r="A416">
            <v>95218</v>
          </cell>
          <cell r="B416" t="str">
            <v>SINAPI</v>
          </cell>
          <cell r="C416" t="str">
            <v>PULVERIZADOR DE TINTA ELÉTRICO/MÁQUINA DE PINTURA AIRLESS, VAZÃO 2 L/MIN - CHP DIURNO. AF_08/2016</v>
          </cell>
          <cell r="D416" t="str">
            <v>CHP</v>
          </cell>
          <cell r="E416">
            <v>16</v>
          </cell>
        </row>
        <row r="417">
          <cell r="A417">
            <v>95258</v>
          </cell>
          <cell r="B417" t="str">
            <v>SINAPI</v>
          </cell>
          <cell r="C417" t="str">
            <v xml:space="preserve">MARTELO DEMOLIDOR PNEUMÁTICO MANUAL, 32 KG - CHP DIURNO. AF_09/2016 </v>
          </cell>
          <cell r="D417" t="str">
            <v>CHP</v>
          </cell>
          <cell r="E417">
            <v>12.39</v>
          </cell>
        </row>
        <row r="418">
          <cell r="A418">
            <v>95264</v>
          </cell>
          <cell r="B418" t="str">
            <v>SINAPI</v>
          </cell>
          <cell r="C418" t="str">
            <v>COMPACTADOR DE SOLOS DE PERCUSÃO (SOQUETE) COM MOTOR A GASOLINA, POTÊNCIA 3 CV - CHP DIURNO. AF_09/2016</v>
          </cell>
          <cell r="D418" t="str">
            <v>CHP</v>
          </cell>
          <cell r="E418">
            <v>3.92</v>
          </cell>
        </row>
        <row r="419">
          <cell r="A419">
            <v>95270</v>
          </cell>
          <cell r="B419" t="str">
            <v>SINAPI</v>
          </cell>
          <cell r="C419" t="str">
            <v>RÉGUA VIBRATÓRIA DUPLA PARA CONCRETO, PESO DE 60KG, COMPRIMENTO 4 M, COM MOTOR A GASOLINA, POTÊNCIA 5,5 HP - CHP DIURNO. AF_09/2016</v>
          </cell>
          <cell r="D419" t="str">
            <v>CHP</v>
          </cell>
          <cell r="E419">
            <v>6.76</v>
          </cell>
        </row>
        <row r="420">
          <cell r="A420">
            <v>95276</v>
          </cell>
          <cell r="B420" t="str">
            <v>SINAPI</v>
          </cell>
          <cell r="C420" t="str">
            <v>POLIDORA DE PISO (POLITRIZ), PESO DE 100KG, DIÂMETRO 450 MM, MOTOR ELÉTRICO, POTÊNCIA 4 HP - CHP DIURNO. AF_09/2016</v>
          </cell>
          <cell r="D420" t="str">
            <v>CHP</v>
          </cell>
          <cell r="E420">
            <v>3.17</v>
          </cell>
        </row>
        <row r="421">
          <cell r="A421">
            <v>95282</v>
          </cell>
          <cell r="B421" t="str">
            <v>SINAPI</v>
          </cell>
          <cell r="C421" t="str">
            <v>DESEMPENADEIRA DE CONCRETO, PESO DE 75KG, 4 PÁS, MOTOR A GASOLINA, POTÊNCIA 5,5 HP - CHP DIURNO. AF_09/2016</v>
          </cell>
          <cell r="D421" t="str">
            <v>CHP</v>
          </cell>
          <cell r="E421">
            <v>6.85</v>
          </cell>
        </row>
        <row r="422">
          <cell r="A422">
            <v>95620</v>
          </cell>
          <cell r="B422" t="str">
            <v>SINAPI</v>
          </cell>
          <cell r="C422" t="str">
            <v>PERFURATRIZ PNEUMATICA MANUAL DE PESO MEDIO, MARTELETE, 18KG, COMPRIMENTO MÁXIMO DE CURSO DE 6 M, DIAMETRO DO PISTAO DE 5,5 CM - CHP DIURNO.AF_11/2016</v>
          </cell>
          <cell r="D422" t="str">
            <v>CHP</v>
          </cell>
          <cell r="E422">
            <v>12.16</v>
          </cell>
        </row>
        <row r="423">
          <cell r="A423">
            <v>95631</v>
          </cell>
          <cell r="B423" t="str">
            <v>SINAPI</v>
          </cell>
          <cell r="C423" t="str">
            <v>ROLO COMPACTADOR VIBRATORIO TANDEM, ACO LISO, POTENCIA 125 HP, PESO SEM/COM LASTRO 10,20/11,65 T, LARGURA DE TRABALHO 1,73 M - CHP DIURNO. AF_11/2016</v>
          </cell>
          <cell r="D423" t="str">
            <v>CHP</v>
          </cell>
          <cell r="E423">
            <v>125.18</v>
          </cell>
        </row>
        <row r="424">
          <cell r="A424">
            <v>95702</v>
          </cell>
          <cell r="B424" t="str">
            <v>SINAPI</v>
          </cell>
          <cell r="C424" t="str">
            <v>PERFURATRIZ MANUAL, TORQUE MAXIMO 55 KGF.M, POTENCIA 5 CV, COM DIAMETRO MAXIMO 8 1/2" - CHP DIURNO. AF_11/2016</v>
          </cell>
          <cell r="D424" t="str">
            <v>CHP</v>
          </cell>
          <cell r="E424">
            <v>23.32</v>
          </cell>
        </row>
        <row r="425">
          <cell r="A425">
            <v>95708</v>
          </cell>
          <cell r="B425" t="str">
            <v>SINAPI</v>
          </cell>
          <cell r="C425" t="str">
            <v>PERFURATRIZ SOBRE ESTEIRA, TORQUE MÁXIMO 600 KGF, POTÊNCIA ENTRE 50 E 60 HP, DIÂMETRO MÁXIMO 10 - CHP DIURNO. AF_11/2016</v>
          </cell>
          <cell r="D425" t="str">
            <v>CHP</v>
          </cell>
          <cell r="E425">
            <v>106.42</v>
          </cell>
        </row>
        <row r="426">
          <cell r="A426">
            <v>95714</v>
          </cell>
          <cell r="B426" t="str">
            <v>SINAPI</v>
          </cell>
          <cell r="C426" t="str">
            <v>ESCAVADEIRA HIDRAULICA SOBRE ESTEIRA, COM GARRA GIRATORIA DE MANDIBULAS, PESO OPERACIONAL ENTRE 22,00 E 25,50 TON, POTENCIA LIQUIDA ENTRE 150 E 160 HP - CHP DIURNO. AF_11/2016</v>
          </cell>
          <cell r="D426" t="str">
            <v>CHP</v>
          </cell>
          <cell r="E426">
            <v>181.36</v>
          </cell>
        </row>
        <row r="427">
          <cell r="A427">
            <v>95720</v>
          </cell>
          <cell r="B427" t="str">
            <v>SINAPI</v>
          </cell>
          <cell r="C427" t="str">
            <v>ESCAVADEIRA HIDRAULICA SOBRE ESTEIRA, EQUIPADA COM CLAMSHELL, COM CAPACIDADE DA CAÇAMBA ENTRE 1,20 E 1,50 M3, PESO OPERACIONAL ENTRE 20,00 E22,00 TON, POTENCIA LIQUIDA ENTRE 150 E 160 HP - CHP DIURNO. AF_11/2016</v>
          </cell>
          <cell r="D427" t="str">
            <v>CHP</v>
          </cell>
          <cell r="E427">
            <v>178.08</v>
          </cell>
        </row>
        <row r="428">
          <cell r="A428">
            <v>95872</v>
          </cell>
          <cell r="B428" t="str">
            <v>SINAPI</v>
          </cell>
          <cell r="C428" t="str">
            <v>GRUPO GERADOR COM CARENAGEM, MOTOR DIESEL POTÊNCIA STANDART ENTRE 250 E 260 KVA - CHP DIURNO. AF_12/2016</v>
          </cell>
          <cell r="D428" t="str">
            <v>CHP</v>
          </cell>
          <cell r="E428">
            <v>173.8</v>
          </cell>
        </row>
        <row r="429">
          <cell r="A429">
            <v>96013</v>
          </cell>
          <cell r="B429" t="str">
            <v>SINAPI</v>
          </cell>
          <cell r="C429" t="str">
            <v>TRATOR DE PNEUS COM POTÊNCIA DE 122 CV, TRAÇÃO 4X4, COM VASSOURA MECÂNICA ACOPLADA - CHP DIURNO. AF_02/2017</v>
          </cell>
          <cell r="D429" t="str">
            <v>CHP</v>
          </cell>
          <cell r="E429">
            <v>83.05</v>
          </cell>
        </row>
        <row r="430">
          <cell r="A430">
            <v>96020</v>
          </cell>
          <cell r="B430" t="str">
            <v>SINAPI</v>
          </cell>
          <cell r="C430" t="str">
            <v>TRATOR DE PNEUS COM POTÊNCIA DE 122 CV, TRAÇÃO 4X4, COM GRADE DE DISCOS ACOPLADA - CHP DIURNO. AF_02/2017</v>
          </cell>
          <cell r="D430" t="str">
            <v>CHP</v>
          </cell>
          <cell r="E430">
            <v>82.83</v>
          </cell>
        </row>
        <row r="431">
          <cell r="A431">
            <v>96028</v>
          </cell>
          <cell r="B431" t="str">
            <v>SINAPI</v>
          </cell>
          <cell r="C431" t="str">
            <v>TRATOR DE PNEUS COM POTÊNCIA DE 85 CV, TRAÇÃO 4X4, COM GRADE DE DISCOSACOPLADA - CHP DIURNO. AF_02/2017</v>
          </cell>
          <cell r="D431" t="str">
            <v>CHP</v>
          </cell>
          <cell r="E431">
            <v>65.55</v>
          </cell>
        </row>
        <row r="432">
          <cell r="A432">
            <v>96035</v>
          </cell>
          <cell r="B432" t="str">
            <v>SINAPI</v>
          </cell>
          <cell r="C432" t="str">
            <v>CAMINHÃO BASCULANTE 10 M3, TRUCADO, POTÊNCIA 230 CV, INCLUSIVE CAÇAMBAMETÁLICA, COM DISTRIBUIDOR DE AGREGADOS ACOPLADO - CHP DIURNO. AF_02/2017</v>
          </cell>
          <cell r="D432" t="str">
            <v>CHP</v>
          </cell>
          <cell r="E432">
            <v>148.93</v>
          </cell>
        </row>
        <row r="433">
          <cell r="A433">
            <v>96157</v>
          </cell>
          <cell r="B433" t="str">
            <v>SINAPI</v>
          </cell>
          <cell r="C433" t="str">
            <v>TRATOR DE PNEUS COM POTÊNCIA DE 85 CV, TRAÇÃO 4X4, COM VASSOURA MECÂNICA ACOPLADA - CHP DIURNO. AF_03/2017</v>
          </cell>
          <cell r="D433" t="str">
            <v>CHP</v>
          </cell>
          <cell r="E433">
            <v>65.72</v>
          </cell>
        </row>
        <row r="434">
          <cell r="A434">
            <v>96158</v>
          </cell>
          <cell r="B434" t="str">
            <v>SINAPI</v>
          </cell>
          <cell r="C434" t="str">
            <v>MINICARREGADEIRA SOBRE RODAS POTENCIA 47HP CAPACIDADE OPERACAO 646 KG,COM VASSOURA MECÂNICA ACOPLADA - CHP DIURNO. AF_03/2017</v>
          </cell>
          <cell r="D434" t="str">
            <v>CHP</v>
          </cell>
          <cell r="E434">
            <v>64.510000000000005</v>
          </cell>
        </row>
        <row r="435">
          <cell r="A435">
            <v>327</v>
          </cell>
          <cell r="B435" t="str">
            <v>SINAPI</v>
          </cell>
          <cell r="C435" t="str">
            <v>CUSTO HORÁRIO IMPRODUTIVO DIURNO</v>
          </cell>
          <cell r="D435">
            <v>0</v>
          </cell>
          <cell r="E435">
            <v>0</v>
          </cell>
        </row>
        <row r="436">
          <cell r="A436">
            <v>5632</v>
          </cell>
          <cell r="B436" t="str">
            <v>SINAPI</v>
          </cell>
          <cell r="C436" t="str">
            <v>ESCAVADEIRA HIDRÁULICA SOBRE ESTEIRAS, CAÇAMBA 0,80 M3, PESO OPERACIONAL 17 T, POTENCIA BRUTA 111 HP - CHI DIURNO. AF_06/2014</v>
          </cell>
          <cell r="D436" t="str">
            <v>CHI</v>
          </cell>
          <cell r="E436">
            <v>57.62</v>
          </cell>
        </row>
        <row r="437">
          <cell r="A437">
            <v>5679</v>
          </cell>
          <cell r="B437" t="str">
            <v>SINAPI</v>
          </cell>
          <cell r="C437" t="str">
            <v>RETROESCAVADEIRA SOBRE RODAS COM CARREGADEIRA, TRAÇÃO 4X4, POTÊNCIA LÍQ. 88 HP, CAÇAMBA CARREG. CAP. MÍN. 1 M3, CAÇAMBA RETRO CAP. 0,26 M3,PESO OPERACIONAL MÍN. 6.674 KG, PROFUNDIDADE ESCAVAÇÃO MÁX. 4,37 M - CHI DIURNO. AF_06/2014</v>
          </cell>
          <cell r="D437" t="str">
            <v>CHI</v>
          </cell>
          <cell r="E437">
            <v>41.05</v>
          </cell>
        </row>
        <row r="438">
          <cell r="A438">
            <v>5681</v>
          </cell>
          <cell r="B438" t="str">
            <v>SINAPI</v>
          </cell>
          <cell r="C438" t="str">
            <v>RETROESCAVADEIRA SOBRE RODAS COM CARREGADEIRA, TRAÇÃO 4X2, POTÊNCIA LÍQ. 79 HP, CAÇAMBA CARREG. CAP. MÍN. 1 M3, CAÇAMBA RETRO CAP. 0,20 M3,PESO OPERACIONAL MÍN. 6.570 KG, PROFUNDIDADE ESCAVAÇÃO MÁX. 4,37 M - CHI DIURNO. AF_06/2014</v>
          </cell>
          <cell r="D438" t="str">
            <v>CHI</v>
          </cell>
          <cell r="E438">
            <v>39.03</v>
          </cell>
        </row>
        <row r="439">
          <cell r="A439">
            <v>5685</v>
          </cell>
          <cell r="B439" t="str">
            <v>SINAPI</v>
          </cell>
          <cell r="C439" t="str">
            <v>ROLO COMPACTADOR VIBRATÓRIO DE UM CILINDRO AÇO LISO, POTÊNCIA 80 HP, PESO OPERACIONAL MÁXIMO 8,1 T, IMPACTO DINÂMICO 16,15 / 9,5 T, LARGURADE TRABALHO 1,68 M - CHI DIURNO. AF_06/2014</v>
          </cell>
          <cell r="D439" t="str">
            <v>CHI</v>
          </cell>
          <cell r="E439">
            <v>36.19</v>
          </cell>
        </row>
        <row r="440">
          <cell r="A440">
            <v>5690</v>
          </cell>
          <cell r="B440" t="str">
            <v>SINAPI</v>
          </cell>
          <cell r="C440" t="str">
            <v>GRADE DE DISCO CONTROLE REMOTO REBOCÁVEL, COM 24 DISCOS 24 X 6 MM COMPNEUS PARA TRANSPORTE - CHI DIURNO. AF_06/2014</v>
          </cell>
          <cell r="D440" t="str">
            <v>CHI</v>
          </cell>
          <cell r="E440">
            <v>2.95</v>
          </cell>
        </row>
        <row r="441">
          <cell r="A441">
            <v>5806</v>
          </cell>
          <cell r="B441" t="str">
            <v>SINAPI</v>
          </cell>
          <cell r="C441" t="str">
            <v>MOTOBOMBA CENTRÍFUGA, MOTOR A GASOLINA, POTÊNCIA 5,42 HP, BOCAIS 1 1/2" X 1", DIÂMETRO ROTOR 143 MM HM/Q = 6 MCA / 16,8 M3/H A 38 MCA / 6,6M3/H - CHI DIURNO. AF_06/2014</v>
          </cell>
          <cell r="D441" t="str">
            <v>CHI</v>
          </cell>
          <cell r="E441">
            <v>0.19</v>
          </cell>
        </row>
        <row r="442">
          <cell r="A442">
            <v>5826</v>
          </cell>
          <cell r="B442" t="str">
            <v>SINAPI</v>
          </cell>
          <cell r="C442" t="str">
            <v>CAMINHÃO TOCO, PBT 16.000 KG, CARGA ÚTIL MÁX. 10.685 KG, DIST. ENTRE EIXOS 4,8 M, POTÊNCIA 189 CV, INCLUSIVE CARROCERIA FIXA ABERTA DE MADEIRA P/ TRANSPORTE GERAL DE CARGA SECA, DIMEN. APROX. 2,5 X 7,00 X 0,50M - CHI DIURNO. AF_06/2014</v>
          </cell>
          <cell r="D442" t="str">
            <v>CHI</v>
          </cell>
          <cell r="E442">
            <v>31.19</v>
          </cell>
        </row>
        <row r="443">
          <cell r="A443">
            <v>5829</v>
          </cell>
          <cell r="B443" t="str">
            <v>SINAPI</v>
          </cell>
          <cell r="C443" t="str">
            <v>USINA DE CONCRETO FIXA, CAPACIDADE NOMINAL DE 90 A 120 M3/H, SEM SILO - CHI DIURNO. AF_07/2016</v>
          </cell>
          <cell r="D443" t="str">
            <v>CHI</v>
          </cell>
          <cell r="E443">
            <v>115.5</v>
          </cell>
        </row>
        <row r="444">
          <cell r="A444">
            <v>5837</v>
          </cell>
          <cell r="B444" t="str">
            <v>SINAPI</v>
          </cell>
          <cell r="C444" t="str">
            <v>VIBROACABADORA DE ASFALTO SOBRE ESTEIRAS, LARGURA DE PAVIMENTAÇÃO 1,90M A 5,30 M, POTÊNCIA 105 HP CAPACIDADE 450 T/H - CHI DIURNO. AF_11/2014</v>
          </cell>
          <cell r="D444" t="str">
            <v>CHI</v>
          </cell>
          <cell r="E444">
            <v>80.08</v>
          </cell>
        </row>
        <row r="445">
          <cell r="A445">
            <v>5841</v>
          </cell>
          <cell r="B445" t="str">
            <v>SINAPI</v>
          </cell>
          <cell r="C445" t="str">
            <v>VASSOURA MECÂNICA REBOCÁVEL COM ESCOVA CILÍNDRICA, LARGURA ÚTIL DE VARRIMENTO DE 2,44 M - CHI DIURNO. AF_06/2014</v>
          </cell>
          <cell r="D445" t="str">
            <v>CHI</v>
          </cell>
          <cell r="E445">
            <v>3</v>
          </cell>
        </row>
        <row r="446">
          <cell r="A446">
            <v>5845</v>
          </cell>
          <cell r="B446" t="str">
            <v>SINAPI</v>
          </cell>
          <cell r="C446" t="str">
            <v>TRATOR DE PNEUS, POTÊNCIA 122 CV, TRAÇÃO 4X4, PESO COM LASTRO DE 4.510KG - CHI DIURNO. AF_06/2014</v>
          </cell>
          <cell r="D446" t="str">
            <v>CHI</v>
          </cell>
          <cell r="E446">
            <v>30.77</v>
          </cell>
        </row>
        <row r="447">
          <cell r="A447">
            <v>5849</v>
          </cell>
          <cell r="B447" t="str">
            <v>SINAPI</v>
          </cell>
          <cell r="C447" t="str">
            <v>TRATOR DE ESTEIRAS, POTÊNCIA 170 HP, PESO OPERACIONAL 19 T, CAÇAMBA 5,2 M3 - CHI DIURNO. AF_06/2014</v>
          </cell>
          <cell r="D447" t="str">
            <v>CHI</v>
          </cell>
          <cell r="E447">
            <v>69.69</v>
          </cell>
        </row>
        <row r="448">
          <cell r="A448">
            <v>5853</v>
          </cell>
          <cell r="B448" t="str">
            <v>SINAPI</v>
          </cell>
          <cell r="C448" t="str">
            <v>TRATOR DE ESTEIRAS, POTÊNCIA 150 HP, PESO OPERACIONAL 16,7 T, COM RODAMOTRIZ ELEVADA E LÂMINA 3,18 M3 - CHI DIURNO. AF_06/2014</v>
          </cell>
          <cell r="D448" t="str">
            <v>CHI</v>
          </cell>
          <cell r="E448">
            <v>70</v>
          </cell>
        </row>
        <row r="449">
          <cell r="A449">
            <v>5857</v>
          </cell>
          <cell r="B449" t="str">
            <v>SINAPI</v>
          </cell>
          <cell r="C449" t="str">
            <v>TRATOR DE ESTEIRAS, POTÊNCIA 347 HP, PESO OPERACIONAL 38,5 T, COM LÂMINA 8,70 M3 - CHI DIURNO. AF_06/2014</v>
          </cell>
          <cell r="D449" t="str">
            <v>CHI</v>
          </cell>
          <cell r="E449">
            <v>181.68</v>
          </cell>
        </row>
        <row r="450">
          <cell r="A450">
            <v>5865</v>
          </cell>
          <cell r="B450" t="str">
            <v>SINAPI</v>
          </cell>
          <cell r="C450" t="str">
            <v>ROLO COMPACTADOR VIBRATÓRIO REBOCÁVEL, CILINDRO DE AÇO LISO, POTÊNCIA DE TRAÇÃO DE 65 CV, PESO 4,7 T, IMPACTO DINÂMICO 18,3 T, LARGURA DE TRABALHO 1,67 M - CHI DIURNO. AF_02/2016</v>
          </cell>
          <cell r="D450" t="str">
            <v>CHI</v>
          </cell>
          <cell r="E450">
            <v>5.21</v>
          </cell>
        </row>
        <row r="451">
          <cell r="A451">
            <v>5869</v>
          </cell>
          <cell r="B451" t="str">
            <v>SINAPI</v>
          </cell>
          <cell r="C451" t="str">
            <v>ROLO COMPACTADOR VIBRATÓRIO TANDEM AÇO LISO, POTÊNCIA 58 HP, PESO SEM/COM LASTRO 6,5 / 9,4 T, LARGURA DE TRABALHO 1,2 M - CHI DIURNO. AF_06/2014</v>
          </cell>
          <cell r="D451" t="str">
            <v>CHI</v>
          </cell>
          <cell r="E451">
            <v>40.14</v>
          </cell>
        </row>
        <row r="452">
          <cell r="A452">
            <v>5873</v>
          </cell>
          <cell r="B452" t="str">
            <v>SINAPI</v>
          </cell>
          <cell r="C452" t="str">
            <v>ROLO COMPACTADOR DE PNEUS ESTÁTICO, PRESSÃO VARIÁVEL, POTÊNCIA 99 HP, PESO SEM/COM LASTRO 9,45 / 21,0 T, LARGURA DE ROLAGEM 2,265 M - CHI DIURNO. AF_02/2016</v>
          </cell>
          <cell r="D452" t="str">
            <v>CHI</v>
          </cell>
          <cell r="E452">
            <v>41.4</v>
          </cell>
        </row>
        <row r="453">
          <cell r="A453">
            <v>5877</v>
          </cell>
          <cell r="B453" t="str">
            <v>SINAPI</v>
          </cell>
          <cell r="C453" t="str">
            <v>RETROESCAVADEIRA SOBRE RODAS COM CARREGADEIRA, TRAÇÃO 4X4, POTÊNCIA LÍQ. 72 HP, CAÇAMBA CARREG. CAP. MÍN. 0,79 M3, CAÇAMBA RETRO CAP. 0,18 M3, PESO OPERACIONAL MÍN. 7.140 KG, PROFUNDIDADE ESCAVAÇÃO MÁX. 4,50 M- CHI DIURNO. AF_06/2014</v>
          </cell>
          <cell r="D453" t="str">
            <v>CHI</v>
          </cell>
          <cell r="E453">
            <v>40.409999999999997</v>
          </cell>
        </row>
        <row r="454">
          <cell r="A454">
            <v>5881</v>
          </cell>
          <cell r="B454" t="str">
            <v>SINAPI</v>
          </cell>
          <cell r="C454" t="str">
            <v>ROLO COMPACTADOR VIBRATÓRIO PÉ DE CARNEIRO, OPERADO POR CONTROLE REMOTO, POTÊNCIA 12,5 KW, PESO OPERACIONAL 1,675 T, LARGURA DE TRABALHO 0,85 M - CHI DIURNO. AF_02/2016</v>
          </cell>
          <cell r="D454" t="str">
            <v>CHI</v>
          </cell>
          <cell r="E454">
            <v>42.54</v>
          </cell>
        </row>
        <row r="455">
          <cell r="A455">
            <v>5884</v>
          </cell>
          <cell r="B455" t="str">
            <v>SINAPI</v>
          </cell>
          <cell r="C455" t="str">
            <v>USINA DE LAMA ASFÁLTICA, PROD 30 A 50 T/H, SILO DE AGREGADO 7 M3, RESERVATÓRIOS PARA EMULSÃO E ÁGUA DE 2,3 M3 CADA, MISTURADOR TIPO PUG MILLA SER MONTADO SOBRE CAMINHÃO - CHI DIURNO. AF_10/2014</v>
          </cell>
          <cell r="D455" t="str">
            <v>CHI</v>
          </cell>
          <cell r="E455">
            <v>36.44</v>
          </cell>
        </row>
        <row r="456">
          <cell r="A456">
            <v>5892</v>
          </cell>
          <cell r="B456" t="str">
            <v>SINAPI</v>
          </cell>
          <cell r="C456" t="str">
            <v>CAMINHÃO TOCO, PESO BRUTO TOTAL 14.300 KG, CARGA ÚTIL MÁXIMA 9590 KG, DISTÂNCIA ENTRE EIXOS 4,76 M, POTÊNCIA 185 CV (NÃO INCLUI CARROCERIA)- CHI DIURNO. AF_06/2014</v>
          </cell>
          <cell r="D456" t="str">
            <v>CHI</v>
          </cell>
          <cell r="E456">
            <v>32.1</v>
          </cell>
        </row>
        <row r="457">
          <cell r="A457">
            <v>5896</v>
          </cell>
          <cell r="B457" t="str">
            <v>SINAPI</v>
          </cell>
          <cell r="C457" t="str">
            <v>CAMINHÃO TOCO, PESO BRUTO TOTAL 16.000 KG, CARGA ÚTIL MÁXIMA DE 10.685KG, DISTÂNCIA ENTRE EIXOS 4,80 M, POTÊNCIA 189 CV EXCLUSIVE CARROCERIA - CHI DIURNO. AF_06/2014</v>
          </cell>
          <cell r="D457" t="str">
            <v>CHI</v>
          </cell>
          <cell r="E457">
            <v>30.01</v>
          </cell>
        </row>
        <row r="458">
          <cell r="A458">
            <v>5903</v>
          </cell>
          <cell r="B458" t="str">
            <v>SINAPI</v>
          </cell>
          <cell r="C458" t="str">
            <v>CAMINHÃO PIPA 10.000 L TRUCADO, PESO BRUTO TOTAL 23.000 KG, CARGA ÚTILMÁXIMA 15.935 KG, DISTÂNCIA ENTRE EIXOS 4,8 M, POTÊNCIA 230 CV, INCLUSIVE TANQUE DE AÇO PARA TRANSPORTE DE ÁGUA - CHI DIURNO. AF_06/2014</v>
          </cell>
          <cell r="D458" t="str">
            <v>CHI</v>
          </cell>
          <cell r="E458">
            <v>38.11</v>
          </cell>
        </row>
        <row r="459">
          <cell r="A459">
            <v>5911</v>
          </cell>
          <cell r="B459" t="str">
            <v>SINAPI</v>
          </cell>
          <cell r="C459" t="str">
            <v>ESPARGIDOR DE ASFALTO PRESSURIZADO COM TANQUE DE 2500 L, REBOCÁVEL COMMOTOR A GASOLINA POTÊNCIA 3,4 HP - CHI DIURNO. AF_07/2014</v>
          </cell>
          <cell r="D459" t="str">
            <v>CHI</v>
          </cell>
          <cell r="E459">
            <v>16.23</v>
          </cell>
        </row>
        <row r="460">
          <cell r="A460">
            <v>5923</v>
          </cell>
          <cell r="B460" t="str">
            <v>SINAPI</v>
          </cell>
          <cell r="C460" t="str">
            <v>GRADE DE DISCO REBOCÁVEL COM 20 DISCOS 24" X 6 MM COM PNEUS PARA TRANSPORTE - CHI DIURNO. AF_06/2014</v>
          </cell>
          <cell r="D460" t="str">
            <v>CHI</v>
          </cell>
          <cell r="E460">
            <v>2.2999999999999998</v>
          </cell>
        </row>
        <row r="461">
          <cell r="A461">
            <v>5930</v>
          </cell>
          <cell r="B461" t="str">
            <v>SINAPI</v>
          </cell>
          <cell r="C461" t="str">
            <v>GUINDAUTO HIDRÁULICO, CAPACIDADE MÁXIMA DE CARGA 6200 KG, MOMENTO MÁXIMO DE CARGA 11,7 TM, ALCANCE MÁXIMO HORIZONTAL 9,70 M, INCLUSIVE CAMINHÃO TOCO PBT 16.000 KG, POTÊNCIA DE 189 CV - CHI DIURNO. AF_06/2014</v>
          </cell>
          <cell r="D461" t="str">
            <v>CHI</v>
          </cell>
          <cell r="E461">
            <v>36.11</v>
          </cell>
        </row>
        <row r="462">
          <cell r="A462">
            <v>5934</v>
          </cell>
          <cell r="B462" t="str">
            <v>SINAPI</v>
          </cell>
          <cell r="C462" t="str">
            <v>MOTONIVELADORA POTÊNCIA BÁSICA LÍQUIDA (PRIMEIRA MARCHA) 125 HP, PESO BRUTO 13032 KG, LARGURA DA LÂMINA DE 3,7 M - CHI DIURNO. AF_06/2014</v>
          </cell>
          <cell r="D462" t="str">
            <v>CHI</v>
          </cell>
          <cell r="E462">
            <v>55.92</v>
          </cell>
        </row>
        <row r="463">
          <cell r="A463">
            <v>5942</v>
          </cell>
          <cell r="B463" t="str">
            <v>SINAPI</v>
          </cell>
          <cell r="C463" t="str">
            <v>PÁ CARREGADEIRA SOBRE RODAS, POTÊNCIA LÍQUIDA 128 HP, CAPACIDADE DA CAÇAMBA 1,7 A 2,8 M3, PESO OPERACIONAL 11632 KG - CHI DIURNO. AF_06/2014</v>
          </cell>
          <cell r="D463" t="str">
            <v>CHI</v>
          </cell>
          <cell r="E463">
            <v>48.32</v>
          </cell>
        </row>
        <row r="464">
          <cell r="A464">
            <v>5946</v>
          </cell>
          <cell r="B464" t="str">
            <v>SINAPI</v>
          </cell>
          <cell r="C464" t="str">
            <v>PÁ CARREGADEIRA SOBRE RODAS, POTÊNCIA 197 HP, CAPACIDADE DA CAÇAMBA 2,5 A 3,5 M3, PESO OPERACIONAL 18338 KG - CHI DIURNO. AF_06/2014</v>
          </cell>
          <cell r="D464" t="str">
            <v>CHI</v>
          </cell>
          <cell r="E464">
            <v>58.69</v>
          </cell>
        </row>
        <row r="465">
          <cell r="A465">
            <v>5952</v>
          </cell>
          <cell r="B465" t="str">
            <v>SINAPI</v>
          </cell>
          <cell r="C465" t="str">
            <v>MARTELETE OU ROMPEDOR PNEUMÁTICO MANUAL, 28 KG, COM SILENCIADOR - CHI DIURNO. AF_07/2016</v>
          </cell>
          <cell r="D465" t="str">
            <v>CHI</v>
          </cell>
          <cell r="E465">
            <v>12.12</v>
          </cell>
        </row>
        <row r="466">
          <cell r="A466">
            <v>5954</v>
          </cell>
          <cell r="B466" t="str">
            <v>SINAPI</v>
          </cell>
          <cell r="C466" t="str">
            <v>COMPRESSOR DE AR REBOCÁVEL, VAZÃO 189 PCM, PRESSÃO EFETIVA DE TRABALHO102 PSI, MOTOR DIESEL, POTÊNCIA 63 CV - CHI DIURNO. AF_06/2015</v>
          </cell>
          <cell r="D466" t="str">
            <v>CHI</v>
          </cell>
          <cell r="E466">
            <v>2.4</v>
          </cell>
        </row>
        <row r="467">
          <cell r="A467">
            <v>5961</v>
          </cell>
          <cell r="B467" t="str">
            <v>SINAPI</v>
          </cell>
          <cell r="C467" t="str">
            <v>CAMINHÃO BASCULANTE 6 M3, PESO BRUTO TOTAL 16.000 KG, CARGA ÚTIL MÁXIMA 13.071 KG, DISTÂNCIA ENTRE EIXOS 4,80 M, POTÊNCIA 230 CV INCLUSIVE CAÇAMBA METÁLICA - CHI DIURNO. AF_06/2014</v>
          </cell>
          <cell r="D467" t="str">
            <v>CHI</v>
          </cell>
          <cell r="E467">
            <v>37.35</v>
          </cell>
        </row>
        <row r="468">
          <cell r="A468">
            <v>6260</v>
          </cell>
          <cell r="B468" t="str">
            <v>SINAPI</v>
          </cell>
          <cell r="C468" t="str">
            <v>CAMINHÃO PIPA 6.000 L, PESO BRUTO TOTAL 13.000 KG, DISTÂNCIA ENTRE EIXOS 4,80 M, POTÊNCIA 189 CV INCLUSIVE TANQUE DE AÇO PARA TRANSPORTE DEÁGUA, CAPACIDADE 6 M3 - CHI DIURNO. AF_06/2014</v>
          </cell>
          <cell r="D468" t="str">
            <v>CHI</v>
          </cell>
          <cell r="E468">
            <v>33.81</v>
          </cell>
        </row>
        <row r="469">
          <cell r="A469">
            <v>6880</v>
          </cell>
          <cell r="B469" t="str">
            <v>SINAPI</v>
          </cell>
          <cell r="C469" t="str">
            <v>ROLO COMPACTADOR DE PNEUS ESTÁTICO, PRESSÃO VARIÁVEL, POTÊNCIA 111 HP,PESO SEM/COM LASTRO 9,5 / 26 T, LARGURA DE TRABALHO 1,90 M - CHI DIURNO. AF_07/2014</v>
          </cell>
          <cell r="D469" t="str">
            <v>CHI</v>
          </cell>
          <cell r="E469">
            <v>42.17</v>
          </cell>
        </row>
        <row r="470">
          <cell r="A470">
            <v>7031</v>
          </cell>
          <cell r="B470" t="str">
            <v>SINAPI</v>
          </cell>
          <cell r="C470" t="str">
            <v>TANQUE DE ASFALTO ESTACIONÁRIO COM SERPENTINA, CAPACIDADE 30.000 L - CHI DIURNO. AF_06/2014</v>
          </cell>
          <cell r="D470" t="str">
            <v>CHI</v>
          </cell>
          <cell r="E470">
            <v>3.01</v>
          </cell>
        </row>
        <row r="471">
          <cell r="A471">
            <v>7043</v>
          </cell>
          <cell r="B471" t="str">
            <v>SINAPI</v>
          </cell>
          <cell r="C471" t="str">
            <v>MOTOBOMBA TRASH (PARA ÁGUA SUJA) AUTO ESCORVANTE, MOTOR GASOLINA DE 6,41 HP, DIÂMETROS DE SUCÇÃO X RECALQUE: 3" X 3", HM/Q = 10 MCA / 60 M3/H A 23 MCA / 0 M3/H - CHI DIURNO. AF_10/2014</v>
          </cell>
          <cell r="D471" t="str">
            <v>CHI</v>
          </cell>
          <cell r="E471">
            <v>0.24</v>
          </cell>
        </row>
        <row r="472">
          <cell r="A472">
            <v>7050</v>
          </cell>
          <cell r="B472" t="str">
            <v>SINAPI</v>
          </cell>
          <cell r="C472" t="str">
            <v>ROLO COMPACTADOR PE DE CARNEIRO VIBRATORIO, POTENCIA 125 HP, PESO OPERACIONAL SEM/COM LASTRO 11,95 / 13,30 T, IMPACTO DINAMICO 38,5 / 22,5 T, LARGURA DE TRABALHO 2,15 M - CHI DIURNO. AF_06/2014</v>
          </cell>
          <cell r="D472" t="str">
            <v>CHI</v>
          </cell>
          <cell r="E472">
            <v>42.89</v>
          </cell>
        </row>
        <row r="473">
          <cell r="A473">
            <v>67827</v>
          </cell>
          <cell r="B473" t="str">
            <v>SINAPI</v>
          </cell>
          <cell r="C473" t="str">
            <v>CAMINHÃO BASCULANTE 6 M3 TOCO, PESO BRUTO TOTAL 16.000 KG, CARGA ÚTIL MÁXIMA 11.130 KG, DISTÂNCIA ENTRE EIXOS 5,36 M, POTÊNCIA 185 CV, INCLUSIVE CAÇAMBA METÁLICA - CHI DIURNO. AF_06/2014</v>
          </cell>
          <cell r="D473" t="str">
            <v>CHI</v>
          </cell>
          <cell r="E473">
            <v>36.53</v>
          </cell>
        </row>
        <row r="474">
          <cell r="A474">
            <v>73395</v>
          </cell>
          <cell r="B474" t="str">
            <v>SINAPI</v>
          </cell>
          <cell r="C474" t="str">
            <v>GRUPO GERADOR ESTACIONÁRIO, MOTOR DIESEL POTÊNCIA 170 KVA - CHI DIURNO. AF_02/2016</v>
          </cell>
          <cell r="D474" t="str">
            <v>CHI</v>
          </cell>
          <cell r="E474">
            <v>5.39</v>
          </cell>
        </row>
        <row r="475">
          <cell r="A475">
            <v>83766</v>
          </cell>
          <cell r="B475" t="str">
            <v>SINAPI</v>
          </cell>
          <cell r="C475" t="str">
            <v>GRUPO DE SOLDAGEM COM GERADOR A DIESEL 60 CV PARA SOLDA ELÉTRICA, SOBRE 04 RODAS, COM MOTOR 4 CILINDROS 600 A - CHI DIURNO. AF_02/2016</v>
          </cell>
          <cell r="D475" t="str">
            <v>CHI</v>
          </cell>
          <cell r="E475">
            <v>24.38</v>
          </cell>
        </row>
        <row r="476">
          <cell r="A476">
            <v>84013</v>
          </cell>
          <cell r="B476" t="str">
            <v>SINAPI</v>
          </cell>
          <cell r="C476" t="str">
            <v>ESCAVADEIRA HIDRÁULICA SOBRE ESTEIRAS, CAÇAMBA 0,80 M3, PESO OPERACIONAL 17,8 T, POTÊNCIA LÍQUIDA 110 HP - CHI DIURNO. AF_10/2014</v>
          </cell>
          <cell r="D476" t="str">
            <v>CHI</v>
          </cell>
          <cell r="E476">
            <v>56.02</v>
          </cell>
        </row>
        <row r="477">
          <cell r="A477">
            <v>87446</v>
          </cell>
          <cell r="B477" t="str">
            <v>SINAPI</v>
          </cell>
          <cell r="C477" t="str">
            <v>BETONEIRA CAPACIDADE NOMINAL 400 L, CAPACIDADE DE MISTURA 310 L, MOTORA DIESEL POTÊNCIA 5,0 HP, SEM CARREGADOR - CHI DIURNO. AF_06/2014</v>
          </cell>
          <cell r="D477" t="str">
            <v>CHI</v>
          </cell>
          <cell r="E477">
            <v>0.34</v>
          </cell>
        </row>
        <row r="478">
          <cell r="A478">
            <v>88392</v>
          </cell>
          <cell r="B478" t="str">
            <v>SINAPI</v>
          </cell>
          <cell r="C478" t="str">
            <v>MISTURADOR DE ARGAMASSA, EIXO HORIZONTAL, CAPACIDADE DE MISTURA 300 KG, MOTOR ELÉTRICO POTÊNCIA 5 CV - CHI DIURNO. AF_06/2014</v>
          </cell>
          <cell r="D478" t="str">
            <v>CHI</v>
          </cell>
          <cell r="E478">
            <v>0.67</v>
          </cell>
        </row>
        <row r="479">
          <cell r="A479">
            <v>88398</v>
          </cell>
          <cell r="B479" t="str">
            <v>SINAPI</v>
          </cell>
          <cell r="C479" t="str">
            <v>MISTURADOR DE ARGAMASSA, EIXO HORIZONTAL, CAPACIDADE DE MISTURA 600 KG, MOTOR ELÉTRICO POTÊNCIA 7,5 CV - CHI DIURNO. AF_06/2014</v>
          </cell>
          <cell r="D479" t="str">
            <v>CHI</v>
          </cell>
          <cell r="E479">
            <v>0.81</v>
          </cell>
        </row>
        <row r="480">
          <cell r="A480">
            <v>88404</v>
          </cell>
          <cell r="B480" t="str">
            <v>SINAPI</v>
          </cell>
          <cell r="C480" t="str">
            <v>MISTURADOR DE ARGAMASSA, EIXO HORIZONTAL, CAPACIDADE DE MISTURA 160 KG, MOTOR ELÉTRICO POTÊNCIA 3 CV - CHI DIURNO. AF_06/2014</v>
          </cell>
          <cell r="D480" t="str">
            <v>CHI</v>
          </cell>
          <cell r="E480">
            <v>0.64</v>
          </cell>
        </row>
        <row r="481">
          <cell r="A481">
            <v>88430</v>
          </cell>
          <cell r="B481" t="str">
            <v>SINAPI</v>
          </cell>
          <cell r="C481" t="str">
            <v>PROJETOR DE ARGAMASSA, CAPACIDADE DE PROJEÇÃO 1,5 M3/H, ALCANCE DE 30 ATÉ 60 M, MOTOR ELÉTRICO POTÊNCIA 7,5 HP - CHI DIURNO. AF_06/2014</v>
          </cell>
          <cell r="D481" t="str">
            <v>CHI</v>
          </cell>
          <cell r="E481">
            <v>4.2</v>
          </cell>
        </row>
        <row r="482">
          <cell r="A482">
            <v>88438</v>
          </cell>
          <cell r="B482" t="str">
            <v>SINAPI</v>
          </cell>
          <cell r="C482" t="str">
            <v>PROJETOR DE ARGAMASSA, CAPACIDADE DE PROJEÇÃO 2 M3/H, ALCANCE ATÉ 50 M, MOTOR ELÉTRICO POTÊNCIA 7,5 HP - CHI DIURNO. AF_06/2014</v>
          </cell>
          <cell r="D482" t="str">
            <v>CHI</v>
          </cell>
          <cell r="E482">
            <v>5.57</v>
          </cell>
        </row>
        <row r="483">
          <cell r="A483">
            <v>88831</v>
          </cell>
          <cell r="B483" t="str">
            <v>SINAPI</v>
          </cell>
          <cell r="C483" t="str">
            <v>BETONEIRA CAPACIDADE NOMINAL DE 400 L, CAPACIDADE DE MISTURA 310 L, MOTOR ELÉTRICO TRIFÁSICO POTÊNCIA DE 2 HP, SEM CARREGADOR - CHI DIURNO.AF_10/2014</v>
          </cell>
          <cell r="D483" t="str">
            <v>CHI</v>
          </cell>
          <cell r="E483">
            <v>0.24</v>
          </cell>
        </row>
        <row r="484">
          <cell r="A484">
            <v>88844</v>
          </cell>
          <cell r="B484" t="str">
            <v>SINAPI</v>
          </cell>
          <cell r="C484" t="str">
            <v>TRATOR DE ESTEIRAS, POTÊNCIA 125 HP, PESO OPERACIONAL 12,9 T, COM LÂMINA 2,7 M3 - CHI DIURNO. AF_10/2014</v>
          </cell>
          <cell r="D484" t="str">
            <v>CHI</v>
          </cell>
          <cell r="E484">
            <v>60.54</v>
          </cell>
        </row>
        <row r="485">
          <cell r="A485">
            <v>88908</v>
          </cell>
          <cell r="B485" t="str">
            <v>SINAPI</v>
          </cell>
          <cell r="C485" t="str">
            <v>ESCAVADEIRA HIDRÁULICA SOBRE ESTEIRAS, CAÇAMBA 1,20 M3, PESO OPERACIONAL 21 T, POTÊNCIA BRUTA 155 HP - CHI DIURNO. AF_06/2014</v>
          </cell>
          <cell r="D485" t="str">
            <v>CHI</v>
          </cell>
          <cell r="E485">
            <v>61.54</v>
          </cell>
        </row>
        <row r="486">
          <cell r="A486">
            <v>89022</v>
          </cell>
          <cell r="B486" t="str">
            <v>SINAPI</v>
          </cell>
          <cell r="C486" t="str">
            <v>BOMBA SUBMERSÍVEL ELÉTRICA TRIFÁSICA, POTÊNCIA 2,96 HP, Ø ROTOR 144 MMSEMI-ABERTO, BOCAL DE SAÍDA Ø 2, HM/Q = 2 MCA / 38,8 M3/H A 28 MCA /5 M3/H - CHI DIURNO. AF_06/2014</v>
          </cell>
          <cell r="D486" t="str">
            <v>CHI</v>
          </cell>
          <cell r="E486">
            <v>0.27</v>
          </cell>
        </row>
        <row r="487">
          <cell r="A487">
            <v>89027</v>
          </cell>
          <cell r="B487" t="str">
            <v>SINAPI</v>
          </cell>
          <cell r="C487" t="str">
            <v>TANQUE DE ASFALTO ESTACIONÁRIO COM MAÇARICO, CAPACIDADE 20.000 L - CHIDIURNO. AF_06/2014</v>
          </cell>
          <cell r="D487" t="str">
            <v>CHI</v>
          </cell>
          <cell r="E487">
            <v>2.44</v>
          </cell>
        </row>
        <row r="488">
          <cell r="A488">
            <v>89031</v>
          </cell>
          <cell r="B488" t="str">
            <v>SINAPI</v>
          </cell>
          <cell r="C488" t="str">
            <v>TRATOR DE ESTEIRAS, POTÊNCIA 100 HP, PESO OPERACIONAL 9,4 T, COM LÂMINA 2,19 M3 - CHI DIURNO. AF_06/2014</v>
          </cell>
          <cell r="D488" t="str">
            <v>CHI</v>
          </cell>
          <cell r="E488">
            <v>58.78</v>
          </cell>
        </row>
        <row r="489">
          <cell r="A489">
            <v>89036</v>
          </cell>
          <cell r="B489" t="str">
            <v>SINAPI</v>
          </cell>
          <cell r="C489" t="str">
            <v>TRATOR DE PNEUS, POTÊNCIA 85 CV, TRAÇÃO 4X4, PESO COM LASTRO DE 4.675 KG - CHI DIURNO. AF_06/2014</v>
          </cell>
          <cell r="D489" t="str">
            <v>CHI</v>
          </cell>
          <cell r="E489">
            <v>28.15</v>
          </cell>
        </row>
        <row r="490">
          <cell r="A490">
            <v>89218</v>
          </cell>
          <cell r="B490" t="str">
            <v>SINAPI</v>
          </cell>
          <cell r="C490" t="str">
            <v>BATE-ESTACAS POR GRAVIDADE, POTÊNCIA DE 160 HP, PESO DO MARTELO ATÉ 3 TONELADAS - CHI DIURNO. AF_11/2014</v>
          </cell>
          <cell r="D490" t="str">
            <v>CHI</v>
          </cell>
          <cell r="E490">
            <v>44.85</v>
          </cell>
        </row>
        <row r="491">
          <cell r="A491">
            <v>89226</v>
          </cell>
          <cell r="B491" t="str">
            <v>SINAPI</v>
          </cell>
          <cell r="C491" t="str">
            <v>BETONEIRA CAPACIDADE NOMINAL DE 600 L, CAPACIDADE DE MISTURA 360 L, MOTOR ELÉTRICO TRIFÁSICO POTÊNCIA DE 4 CV, SEM CARREGADOR - CHI DIURNO.AF_11/2014</v>
          </cell>
          <cell r="D491" t="str">
            <v>CHI</v>
          </cell>
          <cell r="E491">
            <v>1.04</v>
          </cell>
        </row>
        <row r="492">
          <cell r="A492">
            <v>89227</v>
          </cell>
          <cell r="B492" t="str">
            <v>SINAPI</v>
          </cell>
          <cell r="C492" t="str">
            <v>ROLO COMPACTADOR VIBRATORIO DE UM CILINDRO LISO DE ACO, POTENCIA 80 HP, PESO OPERACIONAL MAXIMO 8,5 T, LARGURA TRABALHO 1,676 M - CHI DIURNO. AF_06/2014</v>
          </cell>
          <cell r="D492" t="str">
            <v>CHI</v>
          </cell>
          <cell r="E492">
            <v>36.96</v>
          </cell>
        </row>
        <row r="493">
          <cell r="A493">
            <v>89235</v>
          </cell>
          <cell r="B493" t="str">
            <v>SINAPI</v>
          </cell>
          <cell r="C493" t="str">
            <v>FRESADORA DE ASFALTO A FRIO SOBRE RODAS, LARGURA FRESAGEM DE 1,0 M, POTÊNCIA 208 HP - CHI DIURNO. AF_11/2014</v>
          </cell>
          <cell r="D493" t="str">
            <v>CHI</v>
          </cell>
          <cell r="E493">
            <v>158.78</v>
          </cell>
        </row>
        <row r="494">
          <cell r="A494">
            <v>89243</v>
          </cell>
          <cell r="B494" t="str">
            <v>SINAPI</v>
          </cell>
          <cell r="C494" t="str">
            <v>FRESADORA DE ASFALTO A FRIO SOBRE RODAS, LARGURA FRESAGEM DE 2,0 M, POTÊNCIA 550 HP - CHI DIURNO. AF_11/2014</v>
          </cell>
          <cell r="D494" t="str">
            <v>CHI</v>
          </cell>
          <cell r="E494">
            <v>342.53</v>
          </cell>
        </row>
        <row r="495">
          <cell r="A495">
            <v>89251</v>
          </cell>
          <cell r="B495" t="str">
            <v>SINAPI</v>
          </cell>
          <cell r="C495" t="str">
            <v>RECICLADORA DE ASFALTO A FRIO SOBRE RODAS, LARGURA FRESAGEM DE 2,0 M, POTÊNCIA 422 HP - CHI DIURNO. AF_11/2014</v>
          </cell>
          <cell r="D495" t="str">
            <v>CHI</v>
          </cell>
          <cell r="E495">
            <v>188.71</v>
          </cell>
        </row>
        <row r="496">
          <cell r="A496">
            <v>89258</v>
          </cell>
          <cell r="B496" t="str">
            <v>SINAPI</v>
          </cell>
          <cell r="C496" t="str">
            <v>VIBROACABADORA DE ASFALTO SOBRE ESTEIRAS, LARGURA DE PAVIMENTAÇÃO 2,13M A 4,55 M, POTÊNCIA 100 HP, CAPACIDADE 400 T/H - CHI DIURNO. AF_11/2014</v>
          </cell>
          <cell r="D496" t="str">
            <v>CHI</v>
          </cell>
          <cell r="E496">
            <v>69.459999999999994</v>
          </cell>
        </row>
        <row r="497">
          <cell r="A497">
            <v>89273</v>
          </cell>
          <cell r="B497" t="str">
            <v>SINAPI</v>
          </cell>
          <cell r="C497" t="str">
            <v>GUINDASTE HIDRÁULICO AUTOPROPELIDO, COM LANÇA TELESCÓPICA 28,80 M, CAPACIDADE MÁXIMA 30 T, POTÊNCIA 97 KW, TRAÇÃO 4 X 4 - CHI DIURNO. AF_11/2014</v>
          </cell>
          <cell r="D497" t="str">
            <v>CHI</v>
          </cell>
          <cell r="E497">
            <v>65.02</v>
          </cell>
        </row>
        <row r="498">
          <cell r="A498">
            <v>89279</v>
          </cell>
          <cell r="B498" t="str">
            <v>SINAPI</v>
          </cell>
          <cell r="C498" t="str">
            <v>BETONEIRA CAPACIDADE NOMINAL DE 600 L, CAPACIDADE DE MISTURA 440 L, MOTOR A DIESEL POTÊNCIA 10 HP, COM CARREGADOR - CHI DIURNO. AF_11/2014</v>
          </cell>
          <cell r="D498" t="str">
            <v>CHI</v>
          </cell>
          <cell r="E498">
            <v>1.27</v>
          </cell>
        </row>
        <row r="499">
          <cell r="A499">
            <v>89877</v>
          </cell>
          <cell r="B499" t="str">
            <v>SINAPI</v>
          </cell>
          <cell r="C499" t="str">
            <v>CAMINHÃO BASCULANTE 14 M3, COM CAVALO MECÂNICO DE CAPACIDADE MÁXIMA DETRAÇÃO COMBINADO DE 36000 KG, POTÊNCIA 286 CV, INCLUSIVE SEMIREBOQUECOM CAÇAMBA METÁLICA - CHI DIURNO. AF_12/2014</v>
          </cell>
          <cell r="D499" t="str">
            <v>CHI</v>
          </cell>
          <cell r="E499">
            <v>50.04</v>
          </cell>
        </row>
        <row r="500">
          <cell r="A500">
            <v>89884</v>
          </cell>
          <cell r="B500" t="str">
            <v>SINAPI</v>
          </cell>
          <cell r="C500" t="str">
            <v>CAMINHÃO BASCULANTE 18 M3, COM CAVALO MECÂNICO DE CAPACIDADE MÁXIMA DETRAÇÃO COMBINADO DE 45000 KG, POTÊNCIA 330 CV, INCLUSIVE SEMIREBOQUECOM CAÇAMBA METÁLICA - CHI DIURNO. AF_12/2014</v>
          </cell>
          <cell r="D500" t="str">
            <v>CHI</v>
          </cell>
          <cell r="E500">
            <v>51.95</v>
          </cell>
        </row>
        <row r="501">
          <cell r="A501">
            <v>90587</v>
          </cell>
          <cell r="B501" t="str">
            <v>SINAPI</v>
          </cell>
          <cell r="C501" t="str">
            <v>VIBRADOR DE IMERSÃO, DIÂMETRO DE PONTEIRA 45MM, MOTOR ELÉTRICO TRIFÁSICO POTÊNCIA DE 2 CV - CHI DIURNO. AF_06/2015</v>
          </cell>
          <cell r="D501" t="str">
            <v>CHI</v>
          </cell>
          <cell r="E501">
            <v>0.25</v>
          </cell>
        </row>
        <row r="502">
          <cell r="A502">
            <v>90626</v>
          </cell>
          <cell r="B502" t="str">
            <v>SINAPI</v>
          </cell>
          <cell r="C502" t="str">
            <v>PERFURATRIZ MANUAL, TORQUE MÁXIMO 83 N.M, POTÊNCIA 5 CV, COM DIÂMETRO MÁXIMO 4" - CHI DIURNO. AF_06/2015</v>
          </cell>
          <cell r="D502" t="str">
            <v>CHI</v>
          </cell>
          <cell r="E502">
            <v>0.66</v>
          </cell>
        </row>
        <row r="503">
          <cell r="A503">
            <v>90632</v>
          </cell>
          <cell r="B503" t="str">
            <v>SINAPI</v>
          </cell>
          <cell r="C503" t="str">
            <v>PERFURATRIZ SOBRE ESTEIRA, TORQUE MÁXIMO 600 KGF, PESO MÉDIO 1000 KG, POTÊNCIA 20 HP, DIÂMETRO MÁXIMO 10" - CHI DIURNO. AF_06/2015</v>
          </cell>
          <cell r="D503" t="str">
            <v>CHI</v>
          </cell>
          <cell r="E503">
            <v>61.57</v>
          </cell>
        </row>
        <row r="504">
          <cell r="A504">
            <v>90638</v>
          </cell>
          <cell r="B504" t="str">
            <v>SINAPI</v>
          </cell>
          <cell r="C504" t="str">
            <v>MISTURADOR DUPLO HORIZONTAL DE ALTA TURBULÊNCIA, CAPACIDADE / VOLUME 2X 500 LITROS, MOTORES ELÉTRICOS MÍNIMO 5 CV CADA, PARA NATA CIMENTO,ARGAMASSA E OUTROS - CHI DIURNO. AF_06/2015</v>
          </cell>
          <cell r="D504" t="str">
            <v>CHI</v>
          </cell>
          <cell r="E504">
            <v>3.23</v>
          </cell>
        </row>
        <row r="505">
          <cell r="A505">
            <v>90644</v>
          </cell>
          <cell r="B505" t="str">
            <v>SINAPI</v>
          </cell>
          <cell r="C505" t="str">
            <v>BOMBA TRIPLEX, PARA INJEÇÃO DE NATA DE CIMENTO, VAZÃO MÁXIMA DE 100 LITROS/MINUTO, PRESSÃO MÁXIMA DE 70 BAR - CHI DIURNO. AF_06/2015</v>
          </cell>
          <cell r="D505" t="str">
            <v>CHI</v>
          </cell>
          <cell r="E505">
            <v>5.57</v>
          </cell>
        </row>
        <row r="506">
          <cell r="A506">
            <v>90651</v>
          </cell>
          <cell r="B506" t="str">
            <v>SINAPI</v>
          </cell>
          <cell r="C506" t="str">
            <v>BOMBA CENTRÍFUGA MONOESTÁGIO COM MOTOR ELÉTRICO MONOFÁSICO, POTÊNCIA 15 HP, DIÂMETRO DO ROTOR 173 MM, HM/Q = 30 MCA / 90 M3/H A 45 MCA / 55M3/H - CHI DIURNO. AF_06/2015</v>
          </cell>
          <cell r="D506" t="str">
            <v>CHI</v>
          </cell>
          <cell r="E506">
            <v>0.69</v>
          </cell>
        </row>
        <row r="507">
          <cell r="A507">
            <v>90657</v>
          </cell>
          <cell r="B507" t="str">
            <v>SINAPI</v>
          </cell>
          <cell r="C507" t="str">
            <v>BOMBA DE PROJEÇÃO DE CONCRETO SECO, POTÊNCIA 10 CV, VAZÃO 3 M3/H - CHIDIURNO. AF_06/2015</v>
          </cell>
          <cell r="D507" t="str">
            <v>CHI</v>
          </cell>
          <cell r="E507">
            <v>3.62</v>
          </cell>
        </row>
        <row r="508">
          <cell r="A508">
            <v>90663</v>
          </cell>
          <cell r="B508" t="str">
            <v>SINAPI</v>
          </cell>
          <cell r="C508" t="str">
            <v>BOMBA DE PROJEÇÃO DE CONCRETO SECO, POTÊNCIA 10 CV, VAZÃO 6 M3/H - CHIDIURNO. AF_06/2015</v>
          </cell>
          <cell r="D508" t="str">
            <v>CHI</v>
          </cell>
          <cell r="E508">
            <v>3.89</v>
          </cell>
        </row>
        <row r="509">
          <cell r="A509">
            <v>90669</v>
          </cell>
          <cell r="B509" t="str">
            <v>SINAPI</v>
          </cell>
          <cell r="C509" t="str">
            <v>PROJETOR PNEUMÁTICO DE ARGAMASSA PARA CHAPISCO E REBOCO COM RECIPIENTEACOPLADO, TIPO CANEQUINHA, COM COMPRESSOR DE AR REBOCÁVEL VAZÃO 89 PCM E MOTOR DIESEL DE 20 CV - CHI DIURNO. AF_06/2015</v>
          </cell>
          <cell r="D509" t="str">
            <v>CHI</v>
          </cell>
          <cell r="E509">
            <v>3.84</v>
          </cell>
        </row>
        <row r="510">
          <cell r="A510">
            <v>90675</v>
          </cell>
          <cell r="B510" t="str">
            <v>SINAPI</v>
          </cell>
          <cell r="C510" t="str">
            <v>PERFURATRIZ COM TORRE METÁLICA PARA EXECUÇÃO DE ESTACA HÉLICE CONTÍNUA, PROFUNDIDADE MÁXIMA DE 30 M, DIÂMETRO MÁXIMO DE 800 MM, POTÊNCIA INSTALADA DE 268 HP, MESA ROTATIVA COM TORQUE MÁXIMO DE 170 KNM - CHI DIURNO. AF_06/2015</v>
          </cell>
          <cell r="D510" t="str">
            <v>CHI</v>
          </cell>
          <cell r="E510">
            <v>212.57</v>
          </cell>
        </row>
        <row r="511">
          <cell r="A511">
            <v>90681</v>
          </cell>
          <cell r="B511" t="str">
            <v>SINAPI</v>
          </cell>
          <cell r="C511" t="str">
            <v>PERFURATRIZ HIDRÁULICA SOBRE CAMINHÃO COM TRADO CURTO ACOPLADO, PROFUNDIDADE MÁXIMA DE 20 M, DIÂMETRO MÁXIMO DE 1500 MM, POTÊNCIA INSTALADADE 137 HP, MESA ROTATIVA COM TORQUE MÁXIMO DE 30 KNM - CHI DIURNO. AF_06/2015</v>
          </cell>
          <cell r="D511" t="str">
            <v>CHI</v>
          </cell>
          <cell r="E511">
            <v>116.62</v>
          </cell>
        </row>
        <row r="512">
          <cell r="A512">
            <v>90687</v>
          </cell>
          <cell r="B512" t="str">
            <v>SINAPI</v>
          </cell>
          <cell r="C512" t="str">
            <v>MANIPULADOR TELESCÓPICO, POTÊNCIA DE 85 HP, CAPACIDADE DE CARGA DE 3.500 KG, ALTURA MÁXIMA DE ELEVAÇÃO DE 12,3 M - CHI DIURNO. AF_06/2015</v>
          </cell>
          <cell r="D512" t="str">
            <v>CHI</v>
          </cell>
          <cell r="E512">
            <v>49.45</v>
          </cell>
        </row>
        <row r="513">
          <cell r="A513">
            <v>90693</v>
          </cell>
          <cell r="B513" t="str">
            <v>SINAPI</v>
          </cell>
          <cell r="C513" t="str">
            <v>MINICARREGADEIRA SOBRE RODAS, POTÊNCIA LÍQUIDA DE 47 HP, CAPACIDADE NOMINAL DE OPERAÇÃO DE 646 KG - CHI DIURNO. AF_06/2015</v>
          </cell>
          <cell r="D513" t="str">
            <v>CHI</v>
          </cell>
          <cell r="E513">
            <v>30.48</v>
          </cell>
        </row>
        <row r="514">
          <cell r="A514">
            <v>90965</v>
          </cell>
          <cell r="B514" t="str">
            <v>SINAPI</v>
          </cell>
          <cell r="C514" t="str">
            <v>COMPRESSOR DE AR REBOCÁVEL, VAZÃO 89 PCM, PRESSÃO EFETIVA DE TRABALHO 102 PSI, MOTOR DIESEL, POTÊNCIA 20 CV - CHI DIURNO. AF_06/2015</v>
          </cell>
          <cell r="D514" t="str">
            <v>CHI</v>
          </cell>
          <cell r="E514">
            <v>3.2</v>
          </cell>
        </row>
        <row r="515">
          <cell r="A515">
            <v>90973</v>
          </cell>
          <cell r="B515" t="str">
            <v>SINAPI</v>
          </cell>
          <cell r="C515" t="str">
            <v>COMPRESSOR DE AR REBOCAVEL, VAZÃO 250 PCM, PRESSAO DE TRABALHO 102 PSI, MOTOR A DIESEL POTÊNCIA 81 CV - CHI DIURNO. AF_06/2015</v>
          </cell>
          <cell r="D515" t="str">
            <v>CHI</v>
          </cell>
          <cell r="E515">
            <v>3.22</v>
          </cell>
        </row>
        <row r="516">
          <cell r="A516">
            <v>90982</v>
          </cell>
          <cell r="B516" t="str">
            <v>SINAPI</v>
          </cell>
          <cell r="C516" t="str">
            <v>COMPRESSOR DE AR REBOCÁVEL, VAZÃO 748 PCM, PRESSÃO EFETIVA DE TRABALHO102 PSI, MOTOR DIESEL, POTÊNCIA 210 CV - CHI DIURNO. AF_06/2015</v>
          </cell>
          <cell r="D516" t="str">
            <v>CHI</v>
          </cell>
          <cell r="E516">
            <v>8.18</v>
          </cell>
        </row>
        <row r="517">
          <cell r="A517">
            <v>91001</v>
          </cell>
          <cell r="B517" t="str">
            <v>SINAPI</v>
          </cell>
          <cell r="C517" t="str">
            <v>COMPRESSOR DE AR REBOCAVEL, VAZÃO 400 PCM, PRESSAO DE TRABALHO 102 PSI, MOTOR A DIESEL POTÊNCIA 110 CV - CHI DIURNO. AF_06/2015</v>
          </cell>
          <cell r="D517" t="str">
            <v>CHI</v>
          </cell>
          <cell r="E517">
            <v>3.82</v>
          </cell>
        </row>
        <row r="518">
          <cell r="A518">
            <v>91032</v>
          </cell>
          <cell r="B518" t="str">
            <v>SINAPI</v>
          </cell>
          <cell r="C518" t="str">
            <v>CAMINHÃO TRUCADO (C/ TERCEIRO EIXO) ELETRÔNICO - POTÊNCIA 231CV - PBT = 22000KG - DIST. ENTRE EIXOS 5170 MM - INCLUI CARROCERIA FIXA ABERTADE MADEIRA - CHI DIURNO. AF_06/2015</v>
          </cell>
          <cell r="D518" t="str">
            <v>CHI</v>
          </cell>
          <cell r="E518">
            <v>36.24</v>
          </cell>
        </row>
        <row r="519">
          <cell r="A519">
            <v>91278</v>
          </cell>
          <cell r="B519" t="str">
            <v>SINAPI</v>
          </cell>
          <cell r="C519" t="str">
            <v>PLACA VIBRATÓRIA REVERSÍVEL COM MOTOR 4 TEMPOS A GASOLINA, FORÇA CENTRÍFUGA DE 25 KN (2500 KGF), POTÊNCIA 5,5 CV - CHI DIURNO. AF_08/2015</v>
          </cell>
          <cell r="D519" t="str">
            <v>CHI</v>
          </cell>
          <cell r="E519">
            <v>0.86</v>
          </cell>
        </row>
        <row r="520">
          <cell r="A520">
            <v>91285</v>
          </cell>
          <cell r="B520" t="str">
            <v>SINAPI</v>
          </cell>
          <cell r="C520" t="str">
            <v>CORTADORA DE PISO COM MOTOR 4 TEMPOS A GASOLINA, POTÊNCIA DE 13 HP, COM DISCO DE CORTE DIAMANTADO SEGMENTADO PARA CONCRETO, DIÂMETRO DE 350MM, FURO DE 1" (14 X 1") - CHI DIURNO. AF_08/2015</v>
          </cell>
          <cell r="D520" t="str">
            <v>CHI</v>
          </cell>
          <cell r="E520">
            <v>0.82</v>
          </cell>
        </row>
        <row r="521">
          <cell r="A521">
            <v>91387</v>
          </cell>
          <cell r="B521" t="str">
            <v>SINAPI</v>
          </cell>
          <cell r="C521" t="str">
            <v>CAMINHÃO BASCULANTE 10 M3, TRUCADO CABINE SIMPLES, PESO BRUTO TOTAL 23.000 KG, CARGA ÚTIL MÁXIMA 15.935 KG, DISTÂNCIA ENTRE EIXOS 4,80 M, POTÊNCIA 230 CV INCLUSIVE CAÇAMBA METÁLICA - CHI DIURNO. AF_06/2014</v>
          </cell>
          <cell r="D521" t="str">
            <v>CHI</v>
          </cell>
          <cell r="E521">
            <v>39.869999999999997</v>
          </cell>
        </row>
        <row r="522">
          <cell r="A522">
            <v>91395</v>
          </cell>
          <cell r="B522" t="str">
            <v>SINAPI</v>
          </cell>
          <cell r="C522" t="str">
            <v>CAMINHÃO TOCO, PBT 14.300 KG, CARGA ÚTIL MÁX. 9.710 KG, DIST. ENTRE EIXOS 3,56 M, POTÊNCIA 185 CV, INCLUSIVE CARROCERIA FIXA ABERTA DE MADEIRA P/ TRANSPORTE GERAL DE CARGA SECA, DIMEN. APROX. 2,50 X 6,50 X 0,50M - CHI DIURNO. AF_06/2014</v>
          </cell>
          <cell r="D522" t="str">
            <v>CHI</v>
          </cell>
          <cell r="E522">
            <v>33.47</v>
          </cell>
        </row>
        <row r="523">
          <cell r="A523">
            <v>91486</v>
          </cell>
          <cell r="B523" t="str">
            <v>SINAPI</v>
          </cell>
          <cell r="C523" t="str">
            <v>ESPARGIDOR DE ASFALTO PRESSURIZADO, TANQUE 6 M3 COM ISOLAÇÃO TÉRMICA, AQUECIDO COM 2 MAÇARICOS, COM BARRA ESPARGIDORA 3,60 M, MONTADO SOBRECAMINHÃO TOCO, PBT 14.300 KG, POTÊNCIA 185 CV - CHI DIURNO. AF_08/2015</v>
          </cell>
          <cell r="D523" t="str">
            <v>CHI</v>
          </cell>
          <cell r="E523">
            <v>42.04</v>
          </cell>
        </row>
        <row r="524">
          <cell r="A524">
            <v>91534</v>
          </cell>
          <cell r="B524" t="str">
            <v>SINAPI</v>
          </cell>
          <cell r="C524" t="str">
            <v>COMPACTADOR DE SOLOS DE PERCUSSÃO (SOQUETE) COM MOTOR A GASOLINA 4 TEMPOS, POTÊNCIA 4 CV - CHI DIURNO. AF_08/2015</v>
          </cell>
          <cell r="D524" t="str">
            <v>CHI</v>
          </cell>
          <cell r="E524">
            <v>20.9</v>
          </cell>
        </row>
        <row r="525">
          <cell r="A525">
            <v>91635</v>
          </cell>
          <cell r="B525" t="str">
            <v>SINAPI</v>
          </cell>
          <cell r="C525" t="str">
            <v>GUINDAUTO HIDRÁULICO, CAPACIDADE MÁXIMA DE CARGA 6500 KG, MOMENTO MÁXIMO DE CARGA 5,8 TM, ALCANCE MÁXIMO HORIZONTAL 7,60 M, INCLUSIVE CAMINHÃO TOCO PBT 9.700 KG, POTÊNCIA DE 160 CV - CHI DIURNO. AF_08/2015</v>
          </cell>
          <cell r="D525" t="str">
            <v>CHI</v>
          </cell>
          <cell r="E525">
            <v>34.86</v>
          </cell>
        </row>
        <row r="526">
          <cell r="A526">
            <v>91646</v>
          </cell>
          <cell r="B526" t="str">
            <v>SINAPI</v>
          </cell>
          <cell r="C526" t="str">
            <v>CAMINHÃO DE TRANSPORTE DE MATERIAL ASFÁLTICO 30.000 L, COM CAVALO MECÂNICO DE CAPACIDADE MÁXIMA DE TRAÇÃO COMBINADO DE 66.000 KG, POTÊNCIA 360 CV, INCLUSIVE TANQUE DE ASFALTO COM SERPENTINA - CHI DIURNO. AF_08/2015</v>
          </cell>
          <cell r="D526" t="str">
            <v>CHI</v>
          </cell>
          <cell r="E526">
            <v>57.91</v>
          </cell>
        </row>
        <row r="527">
          <cell r="A527">
            <v>91693</v>
          </cell>
          <cell r="B527" t="str">
            <v>SINAPI</v>
          </cell>
          <cell r="C527" t="str">
            <v>SERRA CIRCULAR DE BANCADA COM MOTOR ELÉTRICO POTÊNCIA DE 5HP, COM COIFA PARA DISCO 10" - CHI DIURNO. AF_08/2015</v>
          </cell>
          <cell r="D527" t="str">
            <v>CHI</v>
          </cell>
          <cell r="E527">
            <v>19.559999999999999</v>
          </cell>
        </row>
        <row r="528">
          <cell r="A528">
            <v>92044</v>
          </cell>
          <cell r="B528" t="str">
            <v>SINAPI</v>
          </cell>
          <cell r="C528" t="str">
            <v>DISTRIBUIDOR DE AGREGADOS REBOCAVEL, CAPACIDADE 1,9 M³, LARGURA DE TRABALHO 3,66 M - CHI DIURNO. AF_11/2015</v>
          </cell>
          <cell r="D528" t="str">
            <v>CHI</v>
          </cell>
          <cell r="E528">
            <v>3.96</v>
          </cell>
        </row>
        <row r="529">
          <cell r="A529">
            <v>92107</v>
          </cell>
          <cell r="B529" t="str">
            <v>SINAPI</v>
          </cell>
          <cell r="C529" t="str">
            <v>CAMINHÃO PARA EQUIPAMENTO DE LIMPEZA A SUCÇÃO COM CAMINHÃO TRUCADO DE PESO BRUTO TOTAL 23000 KG, CARGA ÚTIL MÁXIMA 15935 KG, DISTÂNCIA ENTREEIXOS 4,80 M, POTÊNCIA 230 CV, INCLUSIVE LIMPADORA A SUCÇÃO, TANQUE 12000 L - CHI DIURNO. AF_11/2015</v>
          </cell>
          <cell r="D529" t="str">
            <v>CHI</v>
          </cell>
          <cell r="E529">
            <v>44.2</v>
          </cell>
        </row>
        <row r="530">
          <cell r="A530">
            <v>92113</v>
          </cell>
          <cell r="B530" t="str">
            <v>SINAPI</v>
          </cell>
          <cell r="C530" t="str">
            <v>PENEIRA ROTATIVA COM MOTOR ELÉTRICO TRIFÁSICO DE 2 CV, CILINDRO DE 1 MX 0,60 M, COM FUROS DE 3,17 MM - CHI DIURNO. AF_11/2015</v>
          </cell>
          <cell r="D530" t="str">
            <v>CHI</v>
          </cell>
          <cell r="E530">
            <v>0.98</v>
          </cell>
        </row>
        <row r="531">
          <cell r="A531">
            <v>92119</v>
          </cell>
          <cell r="B531" t="str">
            <v>SINAPI</v>
          </cell>
          <cell r="C531" t="str">
            <v xml:space="preserve">DOSADOR DE AREIA, CAPACIDADE DE 26 LITROS - CHI DIURNO. AF_11/2015 </v>
          </cell>
          <cell r="D531" t="str">
            <v>CHI</v>
          </cell>
          <cell r="E531">
            <v>0.8</v>
          </cell>
        </row>
        <row r="532">
          <cell r="A532">
            <v>92139</v>
          </cell>
          <cell r="B532" t="str">
            <v>SINAPI</v>
          </cell>
          <cell r="C532" t="str">
            <v>CAMINHONETE COM MOTOR A DIESEL, POTÊNCIA 180 CV, CABINE DUPLA, 4X4 - CHI DIURNO. AF_11/2015</v>
          </cell>
          <cell r="D532" t="str">
            <v>CHI</v>
          </cell>
          <cell r="E532">
            <v>22.23</v>
          </cell>
        </row>
        <row r="533">
          <cell r="A533">
            <v>92146</v>
          </cell>
          <cell r="B533" t="str">
            <v>SINAPI</v>
          </cell>
          <cell r="C533" t="str">
            <v>CAMINHONETE CABINE SIMPLES COM MOTOR 1.6 FLEX, CÂMBIO MANUAL, POTÊNCIA101/104 CV, 2 PORTAS - CHI DIURNO. AF_11/2015</v>
          </cell>
          <cell r="D533" t="str">
            <v>CHI</v>
          </cell>
          <cell r="E533">
            <v>20.75</v>
          </cell>
        </row>
        <row r="534">
          <cell r="A534">
            <v>92243</v>
          </cell>
          <cell r="B534" t="str">
            <v>SINAPI</v>
          </cell>
          <cell r="C534" t="str">
            <v>CAMINHÃO DE TRANSPORTE DE MATERIAL ASFÁLTICO 20.000 L, COM CAVALO MECÂNICO DE CAPACIDADE MÁXIMA DE TRAÇÃO COMBINADO DE 45.000 KG, POTÊNCIA 330 CV, INCLUSIVE TANQUE DE ASFALTO COM MAÇARICO - CHI DIURNO. AF_12/2015</v>
          </cell>
          <cell r="D534" t="str">
            <v>CHI</v>
          </cell>
          <cell r="E534">
            <v>47.35</v>
          </cell>
        </row>
        <row r="535">
          <cell r="A535">
            <v>92717</v>
          </cell>
          <cell r="B535" t="str">
            <v>SINAPI</v>
          </cell>
          <cell r="C535" t="str">
            <v>APARELHO PARA CORTE E SOLDA OXI-ACETILENO SOBRE RODAS, INCLUSIVE CILINDROS E MAÇARICOS - CHI DIURNO. AF_12/2015</v>
          </cell>
          <cell r="D535" t="str">
            <v>CHI</v>
          </cell>
          <cell r="E535">
            <v>0.17</v>
          </cell>
        </row>
        <row r="536">
          <cell r="A536">
            <v>92961</v>
          </cell>
          <cell r="B536" t="str">
            <v>SINAPI</v>
          </cell>
          <cell r="C536" t="str">
            <v>MÁQUINA EXTRUSORA DE CONCRETO PARA GUIAS E SARJETAS, MOTOR A DIESEL, POTÊNCIA 14 CV - CHI DIURNO. AF_12/2015</v>
          </cell>
          <cell r="D536" t="str">
            <v>CHI</v>
          </cell>
          <cell r="E536">
            <v>5.38</v>
          </cell>
        </row>
        <row r="537">
          <cell r="A537">
            <v>92967</v>
          </cell>
          <cell r="B537" t="str">
            <v>SINAPI</v>
          </cell>
          <cell r="C537" t="str">
            <v>MARTELO PERFURADOR PNEUMÁTICO MANUAL, HASTE 25 X 75 MM, 21 KG - CHI DIURNO. AF_12/2015</v>
          </cell>
          <cell r="D537" t="str">
            <v>CHI</v>
          </cell>
          <cell r="E537">
            <v>12.13</v>
          </cell>
        </row>
        <row r="538">
          <cell r="A538">
            <v>93225</v>
          </cell>
          <cell r="B538" t="str">
            <v>SINAPI</v>
          </cell>
          <cell r="C538" t="str">
            <v>PERFURATRIZ COM TORRE METÁLICA PARA EXECUÇÃO DE ESTACA HÉLICE CONTÍNUA, PROFUNDIDADE MÁXIMA DE 32 M, DIÂMETRO MÁXIMO DE 1000 MM, POTÊNCIA INSTALADA DE 350 HP, MESA ROTATIVA COM TORQUE MÁXIMO DE 263 KNM - CHI DIURNO. AF_01/2016</v>
          </cell>
          <cell r="D538" t="str">
            <v>CHI</v>
          </cell>
          <cell r="E538">
            <v>319.70999999999998</v>
          </cell>
        </row>
        <row r="539">
          <cell r="A539">
            <v>93234</v>
          </cell>
          <cell r="B539" t="str">
            <v>SINAPI</v>
          </cell>
          <cell r="C539" t="str">
            <v>BETONEIRA CAPACIDADE NOMINAL 400 L, CAPACIDADE DE MISTURA 310 L, MOTORA GASOLINA POTÊNCIA 5,5 HP, SEM CARREGADOR - CHI DIURNO. AF_02/2016</v>
          </cell>
          <cell r="D539" t="str">
            <v>CHI</v>
          </cell>
          <cell r="E539">
            <v>0.32</v>
          </cell>
        </row>
        <row r="540">
          <cell r="A540">
            <v>93242</v>
          </cell>
          <cell r="B540" t="str">
            <v>SINAPI</v>
          </cell>
          <cell r="C540" t="str">
            <v>ROLO COMPACTADOR VIBRATÓRIO TANDEM, CILINDROS LISOS DE AÇO PARA SOLO/ASFALTO, POTÊNCIA 45 HP, PESO MÁXIMO OPERACIONAL 4 T - CHI DIURNO. AF_02/2016</v>
          </cell>
          <cell r="D540" t="str">
            <v>CHI</v>
          </cell>
          <cell r="E540">
            <v>32.06</v>
          </cell>
        </row>
        <row r="541">
          <cell r="A541">
            <v>93244</v>
          </cell>
          <cell r="B541" t="str">
            <v>SINAPI</v>
          </cell>
          <cell r="C541" t="str">
            <v>ROLO COMPACTADOR VIBRATÓRIO PÉ DE CARNEIRO PARA SOLOS, POTÊNCIA 80 HP,PESO OPERACIONAL SEM/COM LASTRO 7,4 / 8,8 T, LARGURA DE TRABALHO 1,68M - CHI DIURNO. AF_02/2016</v>
          </cell>
          <cell r="D541" t="str">
            <v>CHI</v>
          </cell>
          <cell r="E541">
            <v>36.880000000000003</v>
          </cell>
        </row>
        <row r="542">
          <cell r="A542">
            <v>93274</v>
          </cell>
          <cell r="B542" t="str">
            <v>SINAPI</v>
          </cell>
          <cell r="C542" t="str">
            <v>GRUA ASCENSIONAL, LANÇA DE 30 M, CAPACIDADE DE 1,0 T A 30 M, ALTURA ATÉ 39 M - CHI DIURNO. AF_03/2016</v>
          </cell>
          <cell r="D542" t="str">
            <v>CHI</v>
          </cell>
          <cell r="E542">
            <v>47.41</v>
          </cell>
        </row>
        <row r="543">
          <cell r="A543">
            <v>93282</v>
          </cell>
          <cell r="B543" t="str">
            <v>SINAPI</v>
          </cell>
          <cell r="C543" t="str">
            <v>GUINCHO ELÉTRICO DE COLUNA, CAPACIDADE 400 KG, COM MOTO FREIO, MOTOR TRIFÁSICO DE 1,25 CV - CHI DIURNO. AF_03/2016</v>
          </cell>
          <cell r="D543" t="str">
            <v>CHI</v>
          </cell>
          <cell r="E543">
            <v>11.88</v>
          </cell>
        </row>
        <row r="544">
          <cell r="A544">
            <v>93288</v>
          </cell>
          <cell r="B544" t="str">
            <v>SINAPI</v>
          </cell>
          <cell r="C544" t="str">
            <v>GUINDASTE HIDRÁULICO AUTOPROPELIDO, COM LANÇA TELESCÓPICA 40 M, CAPACIDADE MÁXIMA 60 T, POTÊNCIA 260 KW - CHI DIURNO. AF_03/2016</v>
          </cell>
          <cell r="D544" t="str">
            <v>CHI</v>
          </cell>
          <cell r="E544">
            <v>101.06</v>
          </cell>
        </row>
        <row r="545">
          <cell r="A545">
            <v>93403</v>
          </cell>
          <cell r="B545" t="str">
            <v>SINAPI</v>
          </cell>
          <cell r="C545" t="str">
            <v>GUINDAUTO HIDRÁULICO, CAPACIDADE MÁXIMA DE CARGA 3300 KG, MOMENTO MÁXIMO DE CARGA 5,8 TM, ALCANCE MÁXIMO HORIZONTAL 7,60 M, INCLUSIVE CAMINHÃO TOCO PBT 16.000 KG, POTÊNCIA DE 189 CV - CHI DIURNO. AF_03/2016</v>
          </cell>
          <cell r="D545" t="str">
            <v>CHI</v>
          </cell>
          <cell r="E545">
            <v>34.86</v>
          </cell>
        </row>
        <row r="546">
          <cell r="A546">
            <v>93409</v>
          </cell>
          <cell r="B546" t="str">
            <v>SINAPI</v>
          </cell>
          <cell r="C546" t="str">
            <v>MÁQUINA JATO DE PRESSAO PORTÁTIL PARA JATEAMENTO, CONTROLE AUTOMATICO REMOTO, CAMARA DE 1 SAIDA, CAPACIDADE 280 L, DIAMETRO 670 MM, BICO DEJATO CURTO VENTURI DE 5/16, MANGUEIRA DE 1 COM COMPRESSOR DE AR REBOCÁVEL VAZÃO 189 PCM E MOTOR DIESEL DE 63 CV- CHI DIURNO. AF_03/2016</v>
          </cell>
          <cell r="D546" t="str">
            <v>CHI</v>
          </cell>
          <cell r="E546">
            <v>19.3</v>
          </cell>
        </row>
        <row r="547">
          <cell r="A547">
            <v>93416</v>
          </cell>
          <cell r="B547" t="str">
            <v>SINAPI</v>
          </cell>
          <cell r="C547" t="str">
            <v>GERADOR PORTÁTIL MONOFÁSICO, POTÊNCIA 5500 VA, MOTOR A GASOLINA, POTÊNCIA DO MOTOR 13 CV - CHI DIURNO. AF_03/2016</v>
          </cell>
          <cell r="D547" t="str">
            <v>CHI</v>
          </cell>
          <cell r="E547">
            <v>0.25</v>
          </cell>
        </row>
        <row r="548">
          <cell r="A548">
            <v>93422</v>
          </cell>
          <cell r="B548" t="str">
            <v>SINAPI</v>
          </cell>
          <cell r="C548" t="str">
            <v>GRUPO GERADOR REBOCÁVEL, POTÊNCIA 66 KVA, MOTOR A DIESEL - CHI DIURNO.AF_03/2016</v>
          </cell>
          <cell r="D548" t="str">
            <v>CHI</v>
          </cell>
          <cell r="E548">
            <v>3.39</v>
          </cell>
        </row>
        <row r="549">
          <cell r="A549">
            <v>93428</v>
          </cell>
          <cell r="B549" t="str">
            <v>SINAPI</v>
          </cell>
          <cell r="C549" t="str">
            <v>GRUPO GERADOR ESTACIONÁRIO, POTÊNCIA 150 KVA, MOTOR A DIESEL- CHI DIURNO. AF_03/2016</v>
          </cell>
          <cell r="D549" t="str">
            <v>CHI</v>
          </cell>
          <cell r="E549">
            <v>4.8</v>
          </cell>
        </row>
        <row r="550">
          <cell r="A550">
            <v>93434</v>
          </cell>
          <cell r="B550" t="str">
            <v>SINAPI</v>
          </cell>
          <cell r="C550" t="str">
            <v>USINA DE MISTURA ASFÁLTICA À QUENTE, TIPO CONTRA FLUXO, PROD 40 A 80 TON/HORA - CHI DIURNO. AF_03/2016</v>
          </cell>
          <cell r="D550" t="str">
            <v>CHI</v>
          </cell>
          <cell r="E550">
            <v>189.02</v>
          </cell>
        </row>
        <row r="551">
          <cell r="A551">
            <v>93440</v>
          </cell>
          <cell r="B551" t="str">
            <v>SINAPI</v>
          </cell>
          <cell r="C551" t="str">
            <v>USINA DE ASFALTO À FRIO, CAPACIDADE DE 40 A 60 TON/HORA, ELÉTRICA POTÊNCIA 30 CV - CHI DIURNO. AF_03/2016</v>
          </cell>
          <cell r="D551" t="str">
            <v>CHI</v>
          </cell>
          <cell r="E551">
            <v>73.55</v>
          </cell>
        </row>
        <row r="552">
          <cell r="A552">
            <v>95122</v>
          </cell>
          <cell r="B552" t="str">
            <v>SINAPI</v>
          </cell>
          <cell r="C552" t="str">
            <v>USINA MISTURADORA DE SOLOS, CAPACIDADE DE 200 A 500 TON/H, POTENCIA 75KW - CHI DIURNO. AF_07/2016</v>
          </cell>
          <cell r="D552" t="str">
            <v>CHI</v>
          </cell>
          <cell r="E552">
            <v>129.34</v>
          </cell>
        </row>
        <row r="553">
          <cell r="A553">
            <v>95128</v>
          </cell>
          <cell r="B553" t="str">
            <v>SINAPI</v>
          </cell>
          <cell r="C553" t="str">
            <v>DISTRIBUIDOR DE AGREGADOS AUTOPROPELIDO, CAP 3 M3, A DIESEL, POTÊNCIA 176CV - CHI DIURNO. AF_07/2016</v>
          </cell>
          <cell r="D553" t="str">
            <v>CHI</v>
          </cell>
          <cell r="E553">
            <v>34.14</v>
          </cell>
        </row>
        <row r="554">
          <cell r="A554">
            <v>95140</v>
          </cell>
          <cell r="B554" t="str">
            <v>SINAPI</v>
          </cell>
          <cell r="C554" t="str">
            <v>TALHA MANUAL DE CORRENTE, CAPACIDADE DE 2 TON. COM ELEVAÇÃO DE 3 M - CHI DIURNO. AF_07/2016</v>
          </cell>
          <cell r="D554" t="str">
            <v>CHI</v>
          </cell>
          <cell r="E554">
            <v>0.06</v>
          </cell>
        </row>
        <row r="555">
          <cell r="A555">
            <v>95213</v>
          </cell>
          <cell r="B555" t="str">
            <v>SINAPI</v>
          </cell>
          <cell r="C555" t="str">
            <v>GRUA ASCENCIONAL, LANÇA DE 42 M, CAPACIDADE DE 1,5 T A 30 M, ALTURA ATÉ 39 M - CHI DIURNO. AF_08/2016</v>
          </cell>
          <cell r="D555" t="str">
            <v>CHI</v>
          </cell>
          <cell r="E555">
            <v>50.26</v>
          </cell>
        </row>
        <row r="556">
          <cell r="A556">
            <v>95219</v>
          </cell>
          <cell r="B556" t="str">
            <v>SINAPI</v>
          </cell>
          <cell r="C556" t="str">
            <v>PULVERIZADOR DE TINTA ELÉTRICO/MÁQUINA DE PINTURA AIRLESS, VAZÃO 2 L/MIN - CHI DIURNO. AF_08/2016</v>
          </cell>
          <cell r="D556" t="str">
            <v>CHI</v>
          </cell>
          <cell r="E556">
            <v>15.03</v>
          </cell>
        </row>
        <row r="557">
          <cell r="A557">
            <v>95259</v>
          </cell>
          <cell r="B557" t="str">
            <v>SINAPI</v>
          </cell>
          <cell r="C557" t="str">
            <v xml:space="preserve">MARTELO DEMOLIDOR PNEUMÁTICO MANUAL, 32 KG - CHI DIURNO. AF_09/2016 </v>
          </cell>
          <cell r="D557" t="str">
            <v>CHI</v>
          </cell>
          <cell r="E557">
            <v>12.01</v>
          </cell>
        </row>
        <row r="558">
          <cell r="A558">
            <v>95265</v>
          </cell>
          <cell r="B558" t="str">
            <v>SINAPI</v>
          </cell>
          <cell r="C558" t="str">
            <v>COMPACTADOR DE SOLOS DE PERCUSÃO (SOQUETE) COM MOTOR A GASOLINA, POTÊNCIA 3 CV - CHI DIURNO. AF_09/2016</v>
          </cell>
          <cell r="D558" t="str">
            <v>CHI</v>
          </cell>
          <cell r="E558">
            <v>0.98</v>
          </cell>
        </row>
        <row r="559">
          <cell r="A559">
            <v>95271</v>
          </cell>
          <cell r="B559" t="str">
            <v>SINAPI</v>
          </cell>
          <cell r="C559" t="str">
            <v>RÉGUA VIBRATÓRIA DUPLA PARA CONCRETO, PESO DE 60KG, COMPRIMENTO 4 M, COM MOTOR A GASOLINA, POTÊNCIA 5,5 HP - CHI DIURNO. AF_09/2016</v>
          </cell>
          <cell r="D559" t="str">
            <v>CHI</v>
          </cell>
          <cell r="E559">
            <v>1.24</v>
          </cell>
        </row>
        <row r="560">
          <cell r="A560">
            <v>95277</v>
          </cell>
          <cell r="B560" t="str">
            <v>SINAPI</v>
          </cell>
          <cell r="C560" t="str">
            <v>POLIDORA DE PISO (POLITRIZ), PESO DE 100KG, DIÂMETRO 450 MM, MOTOR ELÉTRICO, POTÊNCIA 4 HP - CHI DIURNO. AF_09/2016</v>
          </cell>
          <cell r="D560" t="str">
            <v>CHI</v>
          </cell>
          <cell r="E560">
            <v>1.34</v>
          </cell>
        </row>
        <row r="561">
          <cell r="A561">
            <v>95283</v>
          </cell>
          <cell r="B561" t="str">
            <v>SINAPI</v>
          </cell>
          <cell r="C561" t="str">
            <v>DESEMPENADEIRA DE CONCRETO, PESO DE 75KG, 4 PÁS, MOTOR A GASOLINA, POTÊNCIA 5,5 HP - CHI DIURNO. AF_09/2016</v>
          </cell>
          <cell r="D561" t="str">
            <v>CHI</v>
          </cell>
          <cell r="E561">
            <v>1.46</v>
          </cell>
        </row>
        <row r="562">
          <cell r="A562">
            <v>95621</v>
          </cell>
          <cell r="B562" t="str">
            <v>SINAPI</v>
          </cell>
          <cell r="C562" t="str">
            <v>PERFURATRIZ PNEUMATICA MANUAL DE PESO MEDIO, MARTELETE, 18KG, COMPRIMENTO MÁXIMO DE CURSO DE 6 M, DIAMETRO DO PISTAO DE 5,5 CM - CHI DIURNO.AF_11/2016</v>
          </cell>
          <cell r="D562" t="str">
            <v>CHI</v>
          </cell>
          <cell r="E562">
            <v>11.96</v>
          </cell>
        </row>
        <row r="563">
          <cell r="A563">
            <v>95632</v>
          </cell>
          <cell r="B563" t="str">
            <v>SINAPI</v>
          </cell>
          <cell r="C563" t="str">
            <v>ROLO COMPACTADOR VIBRATORIO TANDEM, ACO LISO, POTENCIA 125 HP, PESO SEM/COM LASTRO 10,20/11,65 T, LARGURA DE TRABALHO 1,73 M - CHI DIURNO. AF_11/2016</v>
          </cell>
          <cell r="D563" t="str">
            <v>CHI</v>
          </cell>
          <cell r="E563">
            <v>44.79</v>
          </cell>
        </row>
        <row r="564">
          <cell r="A564">
            <v>95703</v>
          </cell>
          <cell r="B564" t="str">
            <v>SINAPI</v>
          </cell>
          <cell r="C564" t="str">
            <v>PERFURATRIZ MANUAL, TORQUE MAXIMO 55 KGF.M, POTENCIA 5 CV, COM DIAMETRO MAXIMO 8 1/2" - CHI DIURNO. AF_11/2016</v>
          </cell>
          <cell r="D564" t="str">
            <v>CHI</v>
          </cell>
          <cell r="E564">
            <v>20.98</v>
          </cell>
        </row>
        <row r="565">
          <cell r="A565">
            <v>95709</v>
          </cell>
          <cell r="B565" t="str">
            <v>SINAPI</v>
          </cell>
          <cell r="C565" t="str">
            <v>PERFURATRIZ SOBRE ESTEIRA, TORQUE MÁXIMO 600 KGF, POTÊNCIA ENTRE 50 E 60 HP, DIÂMETRO MÁXIMO 10 - CHI DIURNO. AF_11/2016</v>
          </cell>
          <cell r="D565" t="str">
            <v>CHI</v>
          </cell>
          <cell r="E565">
            <v>59.82</v>
          </cell>
        </row>
        <row r="566">
          <cell r="A566">
            <v>95715</v>
          </cell>
          <cell r="B566" t="str">
            <v>SINAPI</v>
          </cell>
          <cell r="C566" t="str">
            <v>ESCAVADEIRA HIDRAULICA SOBRE ESTEIRA, COM GARRA GIRATORIA DE MANDIBULAS, PESO OPERACIONAL ENTRE 22,00 E 25,50 TON, POTENCIA LIQUIDA ENTRE 150 E 160 HP - CHI DIURNO. AF_11/2016</v>
          </cell>
          <cell r="D566" t="str">
            <v>CHI</v>
          </cell>
          <cell r="E566">
            <v>63.64</v>
          </cell>
        </row>
        <row r="567">
          <cell r="A567">
            <v>95721</v>
          </cell>
          <cell r="B567" t="str">
            <v>SINAPI</v>
          </cell>
          <cell r="C567" t="str">
            <v>ESCAVADEIRA HIDRAULICA SOBRE ESTEIRA, EQUIPADA COM CLAMSHELL, COM CAPACIDADE DA CAÇAMBA ENTRE 1,20 E 1,50 M3, PESO OPERACIONAL ENTRE 20,00 E22,00 TON, POTENCIA LIQUIDA ENTRE 150 E 160 HP - CHI DIURNO. AF_11/2016</v>
          </cell>
          <cell r="D567" t="str">
            <v>CHI</v>
          </cell>
          <cell r="E567">
            <v>62.11</v>
          </cell>
        </row>
        <row r="568">
          <cell r="A568">
            <v>95873</v>
          </cell>
          <cell r="B568" t="str">
            <v>SINAPI</v>
          </cell>
          <cell r="C568" t="str">
            <v>GRUPO GERADOR COM CARENAGEM, MOTOR DIESEL POTÊNCIA STANDART ENTRE 250 E 260 KVA - CHI DIURNO. AF_12/2016</v>
          </cell>
          <cell r="D568" t="str">
            <v>CHI</v>
          </cell>
          <cell r="E568">
            <v>7.68</v>
          </cell>
        </row>
        <row r="569">
          <cell r="A569">
            <v>96014</v>
          </cell>
          <cell r="B569" t="str">
            <v>SINAPI</v>
          </cell>
          <cell r="C569" t="str">
            <v>TRATOR DE PNEUS COM POTÊNCIA DE 122 CV, TRAÇÃO 4X4, COM VASSOURA MECÂNICA ACOPLADA - CHI DIURNO. AF_02/2017</v>
          </cell>
          <cell r="D569" t="str">
            <v>CHI</v>
          </cell>
          <cell r="E569">
            <v>32.4</v>
          </cell>
        </row>
        <row r="570">
          <cell r="A570">
            <v>96021</v>
          </cell>
          <cell r="B570" t="str">
            <v>SINAPI</v>
          </cell>
          <cell r="C570" t="str">
            <v>TRATOR DE PNEUS COM POTÊNCIA DE 122 CV, TRAÇÃO 4X4, COM GRADE DE DISCOS ACOPLADA - CHI DIURNO. AF_02/2017</v>
          </cell>
          <cell r="D570" t="str">
            <v>CHI</v>
          </cell>
          <cell r="E570">
            <v>32.299999999999997</v>
          </cell>
        </row>
        <row r="571">
          <cell r="A571">
            <v>96029</v>
          </cell>
          <cell r="B571" t="str">
            <v>SINAPI</v>
          </cell>
          <cell r="C571" t="str">
            <v>TRATOR DE PNEUS COM POTÊNCIA DE 85 CV, TRAÇÃO 4X4, COM GRADE DE DISCOSACOPLADA - CHI DIURNO. AF_02/2017</v>
          </cell>
          <cell r="D571" t="str">
            <v>CHI</v>
          </cell>
          <cell r="E571">
            <v>29.68</v>
          </cell>
        </row>
        <row r="572">
          <cell r="A572">
            <v>96036</v>
          </cell>
          <cell r="B572" t="str">
            <v>SINAPI</v>
          </cell>
          <cell r="C572" t="str">
            <v>CAMINHÃO BASCULANTE 10 M3, TRUCADO, POTÊNCIA 230 CV, INCLUSIVE CAÇAMBAMETÁLICA, COM DISTRIBUIDOR DE AGREGADOS ACOPLADO - CHI DIURNO. AF_02/2017</v>
          </cell>
          <cell r="D572" t="str">
            <v>CHI</v>
          </cell>
          <cell r="E572">
            <v>43.77</v>
          </cell>
        </row>
        <row r="573">
          <cell r="A573">
            <v>96155</v>
          </cell>
          <cell r="B573" t="str">
            <v>SINAPI</v>
          </cell>
          <cell r="C573" t="str">
            <v>TRATOR DE PNEUS COM POTÊNCIA DE 85 CV, TRAÇÃO 4X4, COM VASSOURA MECÂNICA ACOPLADA - CHI DIURNO. AF_02/2017</v>
          </cell>
          <cell r="D573" t="str">
            <v>CHI</v>
          </cell>
          <cell r="E573">
            <v>29.78</v>
          </cell>
        </row>
        <row r="574">
          <cell r="A574">
            <v>96156</v>
          </cell>
          <cell r="B574" t="str">
            <v>SINAPI</v>
          </cell>
          <cell r="C574" t="str">
            <v>MINICARREGADEIRA SOBRE RODAS POTENCIA 47HP CAPACIDADE OPERACAO 646 KG,COM VASSOURA MECÂNICA ACOPLADA - CHI DIURNO. AF_03/2017</v>
          </cell>
          <cell r="D574" t="str">
            <v>CHI</v>
          </cell>
          <cell r="E574">
            <v>32.869999999999997</v>
          </cell>
        </row>
        <row r="575">
          <cell r="A575">
            <v>96159</v>
          </cell>
          <cell r="B575" t="str">
            <v>SINAPI</v>
          </cell>
          <cell r="C575" t="str">
            <v>MÁQUINA DEMARCADORA DE FAIXA DE TRÁFEGO À FRIO, AUTOPROPELIDA, POTÊNCIA 38 HP - CHI DIURNO. AF_07/2016</v>
          </cell>
          <cell r="D575" t="str">
            <v>CHI</v>
          </cell>
          <cell r="E575">
            <v>70.08</v>
          </cell>
        </row>
        <row r="576">
          <cell r="A576">
            <v>329</v>
          </cell>
          <cell r="B576" t="str">
            <v>SINAPI</v>
          </cell>
          <cell r="C576" t="str">
            <v>COMPOSIÇÕES AUXILIARES</v>
          </cell>
          <cell r="D576">
            <v>0</v>
          </cell>
          <cell r="E576">
            <v>0</v>
          </cell>
        </row>
        <row r="577">
          <cell r="A577">
            <v>5089</v>
          </cell>
          <cell r="B577" t="str">
            <v>SINAPI</v>
          </cell>
          <cell r="C577" t="str">
            <v>ROLO COMPACTADOR VIBRATÓRIO PÉ DE CARNEIRO PARA SOLOS, POTÊNCIA 80 HP,PESO OPERACIONAL SEM/COM LASTRO 7,4 / 8,8 T, LARGURA DE TRABALHO 1,68M - MANUTENÇÃO. AF_02/2016</v>
          </cell>
          <cell r="D577" t="str">
            <v>H</v>
          </cell>
          <cell r="E577">
            <v>16.22</v>
          </cell>
        </row>
        <row r="578">
          <cell r="A578">
            <v>5627</v>
          </cell>
          <cell r="B578" t="str">
            <v>SINAPI</v>
          </cell>
          <cell r="C578" t="str">
            <v>ESCAVADEIRA HIDRÁULICA SOBRE ESTEIRAS, CAÇAMBA 0,80 M3, PESO OPERACIONAL 17 T, POTENCIA BRUTA 111 HP - DEPRECIAÇÃO. AF_06/2014</v>
          </cell>
          <cell r="D578" t="str">
            <v>H</v>
          </cell>
          <cell r="E578">
            <v>28.48</v>
          </cell>
        </row>
        <row r="579">
          <cell r="A579">
            <v>5628</v>
          </cell>
          <cell r="B579" t="str">
            <v>SINAPI</v>
          </cell>
          <cell r="C579" t="str">
            <v>ESCAVADEIRA HIDRÁULICA SOBRE ESTEIRAS, CAÇAMBA 0,80 M3, PESO OPERACIONAL 17 T, POTENCIA BRUTA 111 HP - JUROS. AF_06/2014</v>
          </cell>
          <cell r="D579" t="str">
            <v>H</v>
          </cell>
          <cell r="E579">
            <v>6.4</v>
          </cell>
        </row>
        <row r="580">
          <cell r="A580">
            <v>5629</v>
          </cell>
          <cell r="B580" t="str">
            <v>SINAPI</v>
          </cell>
          <cell r="C580" t="str">
            <v>ESCAVADEIRA HIDRÁULICA SOBRE ESTEIRAS, CAÇAMBA 0,80 M3, PESO OPERACIONAL 17 T, POTENCIA BRUTA 111 HP - MANUTENÇÃO. AF_06/2014</v>
          </cell>
          <cell r="D580" t="str">
            <v>H</v>
          </cell>
          <cell r="E580">
            <v>40.049999999999997</v>
          </cell>
        </row>
        <row r="581">
          <cell r="A581">
            <v>5630</v>
          </cell>
          <cell r="B581" t="str">
            <v>SINAPI</v>
          </cell>
          <cell r="C581" t="str">
            <v>ESCAVADEIRA HIDRÁULICA SOBRE ESTEIRAS, CAÇAMBA 0,80 M3, PESO OPERACIONAL 17 T, POTENCIA BRUTA 111 HP - MATERIAIS NA OPERAÇÃO. AF_06/2014</v>
          </cell>
          <cell r="D581" t="str">
            <v>H</v>
          </cell>
          <cell r="E581">
            <v>50.67</v>
          </cell>
        </row>
        <row r="582">
          <cell r="A582">
            <v>5658</v>
          </cell>
          <cell r="B582" t="str">
            <v>SINAPI</v>
          </cell>
          <cell r="C582" t="str">
            <v>GRADE DE DISCO CONTROLE REMOTO REBOCÁVEL, COM 24 DISCOS 24 X 6 MM COMPNEUS PARA TRANSPORTE - MANUTENÇÃO. AF_06/2014</v>
          </cell>
          <cell r="D582" t="str">
            <v>H</v>
          </cell>
          <cell r="E582">
            <v>1.73</v>
          </cell>
        </row>
        <row r="583">
          <cell r="A583">
            <v>5664</v>
          </cell>
          <cell r="B583" t="str">
            <v>SINAPI</v>
          </cell>
          <cell r="C583" t="str">
            <v>RETROESCAVADEIRA SOBRE RODAS COM CARREGADEIRA, TRAÇÃO 4X4, POTÊNCIA LÍQ. 88 HP, CAÇAMBA CARREG. CAP. MÍN. 1 M3, CAÇAMBA RETRO CAP. 0,26 M3,PESO OPERACIONAL MÍN. 6.674 KG, PROFUNDIDADE ESCAVAÇÃO MÁX. 4,37 M - MANUTENÇÃO. AF_06/2014</v>
          </cell>
          <cell r="D583" t="str">
            <v>H</v>
          </cell>
          <cell r="E583">
            <v>16.36</v>
          </cell>
        </row>
        <row r="584">
          <cell r="A584">
            <v>5667</v>
          </cell>
          <cell r="B584" t="str">
            <v>SINAPI</v>
          </cell>
          <cell r="C584" t="str">
            <v>RETROESCAVADEIRA SOBRE RODAS COM CARREGADEIRA, TRAÇÃO 4X2, POTÊNCIA LÍQ. 79 HP, CAÇAMBA CARREG. CAP. MÍN. 1 M3, CAÇAMBA RETRO CAP. 0,20 M3,PESO OPERACIONAL MÍN. 6.570 KG, PROFUNDIDADE ESCAVAÇÃO MÁX. 4,37 M - MANUTENÇÃO. AF_06/2014</v>
          </cell>
          <cell r="D584" t="str">
            <v>H</v>
          </cell>
          <cell r="E584">
            <v>14.55</v>
          </cell>
        </row>
        <row r="585">
          <cell r="A585">
            <v>5668</v>
          </cell>
          <cell r="B585" t="str">
            <v>SINAPI</v>
          </cell>
          <cell r="C585" t="str">
            <v>RETROESCAVADEIRA SOBRE RODAS COM CARREGADEIRA, TRAÇÃO 4X2, POTÊNCIA LÍQ. 79 HP, CAÇAMBA CARREG. CAP. MÍN. 1 M3, CAÇAMBA RETRO CAP. 0,20 M3,PESO OPERACIONAL MÍN. 6.570 KG, PROFUNDIDADE ESCAVAÇÃO MÁX. 4,37 M - MATERIAIS NA OPERAÇÃO. AF_06/2014</v>
          </cell>
          <cell r="D585" t="str">
            <v>H</v>
          </cell>
          <cell r="E585">
            <v>38.799999999999997</v>
          </cell>
        </row>
        <row r="586">
          <cell r="A586">
            <v>5674</v>
          </cell>
          <cell r="B586" t="str">
            <v>SINAPI</v>
          </cell>
          <cell r="C586" t="str">
            <v>ROLO COMPACTADOR VIBRATÓRIO DE UM CILINDRO AÇO LISO, POTÊNCIA 80 HP, PESO OPERACIONAL MÁXIMO 8,1 T, IMPACTO DINÂMICO 16,15 / 9,5 T, LARGURADE TRABALHO 1,68 M - MANUTENÇÃO. AF_06/2014</v>
          </cell>
          <cell r="D586" t="str">
            <v>H</v>
          </cell>
          <cell r="E586">
            <v>15.6</v>
          </cell>
        </row>
        <row r="587">
          <cell r="A587">
            <v>5675</v>
          </cell>
          <cell r="B587" t="str">
            <v>SINAPI</v>
          </cell>
          <cell r="C587" t="str">
            <v>ROLO COMPACTADOR VIBRATÓRIO TANDEM, CILINDROS LISOS DE AÇO PARA SOLO/ASFALTO, POTÊNCIA 45 HP, PESO MÁXIMO OPERACIONAL 4 T - DEPRECIAÇÃO. AF_02/2016</v>
          </cell>
          <cell r="D587" t="str">
            <v>H</v>
          </cell>
          <cell r="E587">
            <v>10.47</v>
          </cell>
        </row>
        <row r="588">
          <cell r="A588">
            <v>5676</v>
          </cell>
          <cell r="B588" t="str">
            <v>SINAPI</v>
          </cell>
          <cell r="C588" t="str">
            <v>ROLO COMPACTADOR VIBRATÓRIO TANDEM, CILINDROS LISOS DE AÇO PARA SOLO/ASFALTO, POTÊNCIA 45 HP, PESO MÁXIMO OPERACIONAL 4 T - MANUTENÇÃO. AF_02/2016</v>
          </cell>
          <cell r="D588" t="str">
            <v>H</v>
          </cell>
          <cell r="E588">
            <v>11.63</v>
          </cell>
        </row>
        <row r="589">
          <cell r="A589">
            <v>5677</v>
          </cell>
          <cell r="B589" t="str">
            <v>SINAPI</v>
          </cell>
          <cell r="C589" t="str">
            <v>ROLO COMPACTADOR VIBRATÓRIO TANDEM, CILINDROS LISOS DE AÇO PARA SOLO/ASFALTO, POTÊNCIA 45 HP, PESO MÁXIMO OPERACIONAL 4 T - MATERIAIS NA OPERAÇÃO. AF_02/2016</v>
          </cell>
          <cell r="D589" t="str">
            <v>H</v>
          </cell>
          <cell r="E589">
            <v>20.53</v>
          </cell>
        </row>
        <row r="590">
          <cell r="A590">
            <v>5692</v>
          </cell>
          <cell r="B590" t="str">
            <v>SINAPI</v>
          </cell>
          <cell r="C590" t="str">
            <v>MOTOBOMBA CENTRÍFUGA, MOTOR A GASOLINA, POTÊNCIA 5,42 HP, BOCAIS 1 1/2" X 1", DIÂMETRO ROTOR 143 MM HM/Q = 6 MCA / 16,8 M3/H A 38 MCA / 6,6M3/H - MANUTENÇÃO. AF_06/2014</v>
          </cell>
          <cell r="D590" t="str">
            <v>H</v>
          </cell>
          <cell r="E590">
            <v>0.1</v>
          </cell>
        </row>
        <row r="591">
          <cell r="A591">
            <v>5693</v>
          </cell>
          <cell r="B591" t="str">
            <v>SINAPI</v>
          </cell>
          <cell r="C591" t="str">
            <v>MOTOBOMBA CENTRÍFUGA, MOTOR A GASOLINA, POTÊNCIA 5,42 HP, BOCAIS 1 1/2" X 1", DIÂMETRO ROTOR 143 MM HM/Q = 6 MCA / 16,8 M3/H A 38 MCA / 6,6M3/H - MATERIAIS NA OPERAÇÃO. AF_06/2014</v>
          </cell>
          <cell r="D591" t="str">
            <v>H</v>
          </cell>
          <cell r="E591">
            <v>4.57</v>
          </cell>
        </row>
        <row r="592">
          <cell r="A592">
            <v>5695</v>
          </cell>
          <cell r="B592" t="str">
            <v>SINAPI</v>
          </cell>
          <cell r="C592" t="str">
            <v>CAMINHÃO BASCULANTE 6 M3, PESO BRUTO TOTAL 16.000 KG, CARGA ÚTIL MÁXIMA 13.071 KG, DISTÂNCIA ENTRE EIXOS 4,80 M, POTÊNCIA 230 CV INCLUSIVE CAÇAMBA METÁLICA - MANUTENÇÃO. AF_06/2014</v>
          </cell>
          <cell r="D592" t="str">
            <v>H</v>
          </cell>
          <cell r="E592">
            <v>20.420000000000002</v>
          </cell>
        </row>
        <row r="593">
          <cell r="A593">
            <v>5703</v>
          </cell>
          <cell r="B593" t="str">
            <v>SINAPI</v>
          </cell>
          <cell r="C593" t="str">
            <v>USINA DE CONCRETO FIXA, CAPACIDADE NOMINAL DE 90 A 120 M3/H, SEM SILO - MATERIAIS NA OPERAÇÃO. AF_07/2016</v>
          </cell>
          <cell r="D593" t="str">
            <v>H</v>
          </cell>
          <cell r="E593">
            <v>8.09</v>
          </cell>
        </row>
        <row r="594">
          <cell r="A594">
            <v>5705</v>
          </cell>
          <cell r="B594" t="str">
            <v>SINAPI</v>
          </cell>
          <cell r="C594" t="str">
            <v>CAMINHÃO TOCO, PBT 16.000 KG, CARGA ÚTIL MÁX. 10.685 KG, DIST. ENTRE EIXOS 4,8 M, POTÊNCIA 189 CV, INCLUSIVE CARROCERIA FIXA ABERTA DE MADEIRA P/ TRANSPORTE GERAL DE CARGA SECA, DIMEN. APROX. 2,5 X 7,00 X 0,50M - MANUTENÇÃO. AF_06/2014</v>
          </cell>
          <cell r="D594" t="str">
            <v>H</v>
          </cell>
          <cell r="E594">
            <v>11.95</v>
          </cell>
        </row>
        <row r="595">
          <cell r="A595">
            <v>5707</v>
          </cell>
          <cell r="B595" t="str">
            <v>SINAPI</v>
          </cell>
          <cell r="C595" t="str">
            <v>USINA MISTURADORA DE SOLOS, CAPACIDADE DE 200 A 500 TON/H, POTENCIA 75KW - MANUTENÇÃO. AF_07/2016</v>
          </cell>
          <cell r="D595" t="str">
            <v>H</v>
          </cell>
          <cell r="E595">
            <v>47.58</v>
          </cell>
        </row>
        <row r="596">
          <cell r="A596">
            <v>5710</v>
          </cell>
          <cell r="B596" t="str">
            <v>SINAPI</v>
          </cell>
          <cell r="C596" t="str">
            <v>VIBROACABADORA DE ASFALTO SOBRE ESTEIRAS, LARGURA DE PAVIMENTAÇÃO 1,90M A 5,30 M, POTÊNCIA 105 HP CAPACIDADE 450 T/H - MANUTENÇÃO. AF_11/2014</v>
          </cell>
          <cell r="D596" t="str">
            <v>H</v>
          </cell>
          <cell r="E596">
            <v>56.63</v>
          </cell>
        </row>
        <row r="597">
          <cell r="A597">
            <v>5711</v>
          </cell>
          <cell r="B597" t="str">
            <v>SINAPI</v>
          </cell>
          <cell r="C597" t="str">
            <v>VIBROACABADORA DE ASFALTO SOBRE ESTEIRAS, LARGURA DE PAVIMENTAÇÃO 1,90M A 5,30 M, POTÊNCIA 105 HP CAPACIDADE 450 T/H - MATERIAIS NA OPERAÇÃO. AF_11/2014</v>
          </cell>
          <cell r="D597" t="str">
            <v>H</v>
          </cell>
          <cell r="E597">
            <v>47.95</v>
          </cell>
        </row>
        <row r="598">
          <cell r="A598">
            <v>5714</v>
          </cell>
          <cell r="B598" t="str">
            <v>SINAPI</v>
          </cell>
          <cell r="C598" t="str">
            <v>TRATOR DE PNEUS, POTÊNCIA 85 CV, TRAÇÃO 4X4, PESO COM LASTRO DE 4.675 KG - MANUTENÇÃO. AF_06/2014</v>
          </cell>
          <cell r="D598" t="str">
            <v>H</v>
          </cell>
          <cell r="E598">
            <v>5.91</v>
          </cell>
        </row>
        <row r="599">
          <cell r="A599">
            <v>5715</v>
          </cell>
          <cell r="B599" t="str">
            <v>SINAPI</v>
          </cell>
          <cell r="C599" t="str">
            <v>TRATOR DE PNEUS, POTÊNCIA 85 CV, TRAÇÃO 4X4, PESO COM LASTRO DE 4.675 KG - MATERIAIS NA OPERAÇÃO. AF_06/2014</v>
          </cell>
          <cell r="D599" t="str">
            <v>H</v>
          </cell>
          <cell r="E599">
            <v>38.28</v>
          </cell>
        </row>
        <row r="600">
          <cell r="A600">
            <v>5718</v>
          </cell>
          <cell r="B600" t="str">
            <v>SINAPI</v>
          </cell>
          <cell r="C600" t="str">
            <v>TRATOR DE ESTEIRAS, POTÊNCIA 170 HP, PESO OPERACIONAL 19 T, CAÇAMBA 5,2 M3 - MATERIAIS NA OPERAÇÃO. AF_06/2014</v>
          </cell>
          <cell r="D600" t="str">
            <v>H</v>
          </cell>
          <cell r="E600">
            <v>93.14</v>
          </cell>
        </row>
        <row r="601">
          <cell r="A601">
            <v>5721</v>
          </cell>
          <cell r="B601" t="str">
            <v>SINAPI</v>
          </cell>
          <cell r="C601" t="str">
            <v>TRATOR DE ESTEIRAS, POTÊNCIA 150 HP, PESO OPERACIONAL 16,7 T, COM RODAMOTRIZ ELEVADA E LÂMINA 3,18 M3 - MATERIAIS NA OPERAÇÃO. AF_06/2014</v>
          </cell>
          <cell r="D601" t="str">
            <v>H</v>
          </cell>
          <cell r="E601">
            <v>82.19</v>
          </cell>
        </row>
        <row r="602">
          <cell r="A602">
            <v>5722</v>
          </cell>
          <cell r="B602" t="str">
            <v>SINAPI</v>
          </cell>
          <cell r="C602" t="str">
            <v>TRATOR DE ESTEIRAS, POTÊNCIA 347 HP, PESO OPERACIONAL 38,5 T, COM LÂMINA 8,70 M3 - MATERIAIS NA OPERAÇÃO. AF_06/2014</v>
          </cell>
          <cell r="D602" t="str">
            <v>H</v>
          </cell>
          <cell r="E602">
            <v>190.11</v>
          </cell>
        </row>
        <row r="603">
          <cell r="A603">
            <v>5724</v>
          </cell>
          <cell r="B603" t="str">
            <v>SINAPI</v>
          </cell>
          <cell r="C603" t="str">
            <v>TRATOR DE ESTEIRAS, POTÊNCIA 100 HP, PESO OPERACIONAL 9,4 T, COM LÂMINA 2,19 M3 - MANUTENÇÃO. AF_06/2014</v>
          </cell>
          <cell r="D603" t="str">
            <v>H</v>
          </cell>
          <cell r="E603">
            <v>38.630000000000003</v>
          </cell>
        </row>
        <row r="604">
          <cell r="A604">
            <v>5727</v>
          </cell>
          <cell r="B604" t="str">
            <v>SINAPI</v>
          </cell>
          <cell r="C604" t="str">
            <v>ROLO COMPACTADOR VIBRATÓRIO REBOCÁVEL, CILINDRO DE AÇO LISO, POTÊNCIA DE TRAÇÃO DE 65 CV, PESO 4,7 T, IMPACTO DINÂMICO 18,3 T, LARGURA DE TRABALHO 1,67 M - MANUTENÇÃO. AF_02/2016</v>
          </cell>
          <cell r="D604" t="str">
            <v>H</v>
          </cell>
          <cell r="E604">
            <v>4.7</v>
          </cell>
        </row>
        <row r="605">
          <cell r="A605">
            <v>5729</v>
          </cell>
          <cell r="B605" t="str">
            <v>SINAPI</v>
          </cell>
          <cell r="C605" t="str">
            <v>ROLO COMPACTADOR VIBRATÓRIO TANDEM AÇO LISO, POTÊNCIA 58 HP, PESO SEM/COM LASTRO 6,5 / 9,4 T, LARGURA DE TRABALHO 1,2 M - MANUTENÇÃO. AF_06/2014</v>
          </cell>
          <cell r="D605" t="str">
            <v>H</v>
          </cell>
          <cell r="E605">
            <v>19.149999999999999</v>
          </cell>
        </row>
        <row r="606">
          <cell r="A606">
            <v>5730</v>
          </cell>
          <cell r="B606" t="str">
            <v>SINAPI</v>
          </cell>
          <cell r="C606" t="str">
            <v>ROLO COMPACTADOR VIBRATÓRIO TANDEM AÇO LISO, POTÊNCIA 58 HP, PESO SEM/COM LASTRO 6,5 / 9,4 T, LARGURA DE TRABALHO 1,2 M - MATERIAIS NA OPERAÇÃO. AF_06/2014</v>
          </cell>
          <cell r="D606" t="str">
            <v>H</v>
          </cell>
          <cell r="E606">
            <v>26.46</v>
          </cell>
        </row>
        <row r="607">
          <cell r="A607">
            <v>5732</v>
          </cell>
          <cell r="B607" t="str">
            <v>SINAPI</v>
          </cell>
          <cell r="C607" t="str">
            <v>ROLO COMPACTADOR DE PNEUS ESTÁTICO, PRESSÃO VARIÁVEL, POTÊNCIA 99 HP, PESO SEM/COM LASTRO 9,45 / 21,0 T, LARGURA DE ROLAGEM 2,265 M - MANUTENÇÃO. AF_02/2016</v>
          </cell>
          <cell r="D607" t="str">
            <v>H</v>
          </cell>
          <cell r="E607">
            <v>18.190000000000001</v>
          </cell>
        </row>
        <row r="608">
          <cell r="A608">
            <v>5733</v>
          </cell>
          <cell r="B608" t="str">
            <v>SINAPI</v>
          </cell>
          <cell r="C608" t="str">
            <v>ROLO COMPACTADOR DE PNEUS ESTÁTICO, PRESSÃO VARIÁVEL, POTÊNCIA 99 HP, PESO SEM/COM LASTRO 9,45 / 21,0 T, LARGURA DE ROLAGEM 2,265 M - MATERIAIS NA OPERAÇÃO. AF_02/2016</v>
          </cell>
          <cell r="D608" t="str">
            <v>H</v>
          </cell>
          <cell r="E608">
            <v>45.19</v>
          </cell>
        </row>
        <row r="609">
          <cell r="A609">
            <v>5735</v>
          </cell>
          <cell r="B609" t="str">
            <v>SINAPI</v>
          </cell>
          <cell r="C609" t="str">
            <v>RETROESCAVADEIRA SOBRE RODAS COM CARREGADEIRA, TRAÇÃO 4X4, POTÊNCIA LÍQ. 72 HP, CAÇAMBA CARREG. CAP. MÍN. 0,79 M3, CAÇAMBA RETRO CAP. 0,18 M3, PESO OPERACIONAL MÍN. 7.140 KG, PROFUNDIDADE ESCAVAÇÃO MÁX. 4,50 M- MANUTENÇÃO. AF_06/2014</v>
          </cell>
          <cell r="D609" t="str">
            <v>H</v>
          </cell>
          <cell r="E609">
            <v>15.78</v>
          </cell>
        </row>
        <row r="610">
          <cell r="A610">
            <v>5736</v>
          </cell>
          <cell r="B610" t="str">
            <v>SINAPI</v>
          </cell>
          <cell r="C610" t="str">
            <v>RETROESCAVADEIRA SOBRE RODAS COM CARREGADEIRA, TRAÇÃO 4X4, POTÊNCIA LÍQ. 72 HP, CAÇAMBA CARREG. CAP. MÍN. 0,79 M3, CAÇAMBA RETRO CAP. 0,18 M3, PESO OPERACIONAL MÍN. 7.140 KG, PROFUNDIDADE ESCAVAÇÃO MÁX. 4,50 M- MATERIAIS NA OPERAÇÃO. AF_06/2014</v>
          </cell>
          <cell r="D610" t="str">
            <v>H</v>
          </cell>
          <cell r="E610">
            <v>35.61</v>
          </cell>
        </row>
        <row r="611">
          <cell r="A611">
            <v>5738</v>
          </cell>
          <cell r="B611" t="str">
            <v>SINAPI</v>
          </cell>
          <cell r="C611" t="str">
            <v>ROLO COMPACTADOR VIBRATÓRIO PÉ DE CARNEIRO, OPERADO POR CONTROLE REMOTO, POTÊNCIA 12,5 KW, PESO OPERACIONAL 1,675 T, LARGURA DE TRABALHO 0,85 M - DEPRECIAÇÃO. AF_02/2016</v>
          </cell>
          <cell r="D611" t="str">
            <v>H</v>
          </cell>
          <cell r="E611">
            <v>19.190000000000001</v>
          </cell>
        </row>
        <row r="612">
          <cell r="A612">
            <v>5739</v>
          </cell>
          <cell r="B612" t="str">
            <v>SINAPI</v>
          </cell>
          <cell r="C612" t="str">
            <v>ROLO COMPACTADOR VIBRATÓRIO PÉ DE CARNEIRO, OPERADO POR CONTROLE REMOTO, POTÊNCIA 12,5 KW, PESO OPERACIONAL 1,675 T, LARGURA DE TRABALHO 0,85 M - MANUTENÇÃO. AF_02/2016</v>
          </cell>
          <cell r="D612" t="str">
            <v>H</v>
          </cell>
          <cell r="E612">
            <v>21.31</v>
          </cell>
        </row>
        <row r="613">
          <cell r="A613">
            <v>5741</v>
          </cell>
          <cell r="B613" t="str">
            <v>SINAPI</v>
          </cell>
          <cell r="C613" t="str">
            <v>USINA DE LAMA ASFÁLTICA, PROD 30 A 50 T/H, SILO DE AGREGADO 7 M3, RESERVATÓRIOS PARA EMULSÃO E ÁGUA DE 2,3 M3 CADA, MISTURADOR TIPO PUG MILLA SER MONTADO SOBRE CAMINHÃO - MANUTENÇÃO. AF_10/2014</v>
          </cell>
          <cell r="D613" t="str">
            <v>H</v>
          </cell>
          <cell r="E613">
            <v>18.64</v>
          </cell>
        </row>
        <row r="614">
          <cell r="A614">
            <v>5742</v>
          </cell>
          <cell r="B614" t="str">
            <v>SINAPI</v>
          </cell>
          <cell r="C614" t="str">
            <v>USINA DE LAMA ASFÁLTICA, PROD 30 A 50 T/H, SILO DE AGREGADO 7 M3, RESERVATÓRIOS PARA EMULSÃO E ÁGUA DE 2,3 M3 CADA, MISTURADOR TIPO PUG MILLA SER MONTADO SOBRE CAMINHÃO - MATERIAIS NA OPERAÇÃO. AF_10/2014</v>
          </cell>
          <cell r="D614" t="str">
            <v>H</v>
          </cell>
          <cell r="E614">
            <v>14.87</v>
          </cell>
        </row>
        <row r="615">
          <cell r="A615">
            <v>5747</v>
          </cell>
          <cell r="B615" t="str">
            <v>SINAPI</v>
          </cell>
          <cell r="C615" t="str">
            <v>CAMINHÃO PIPA 6.000 L, PESO BRUTO TOTAL 13.000 KG, DISTÂNCIA ENTRE EIXOS 4,80 M, POTÊNCIA 189 CV INCLUSIVE TANQUE DE AÇO PARA TRANSPORTE DEÁGUA, CAPACIDADE 6 M3 - MATERIAIS NA OPERAÇÃO. AF_06/2014</v>
          </cell>
          <cell r="D615" t="str">
            <v>H</v>
          </cell>
          <cell r="E615">
            <v>63.86</v>
          </cell>
        </row>
        <row r="616">
          <cell r="A616">
            <v>5751</v>
          </cell>
          <cell r="B616" t="str">
            <v>SINAPI</v>
          </cell>
          <cell r="C616" t="str">
            <v>CAMINHÃO TOCO, PESO BRUTO TOTAL 14.300 KG, CARGA ÚTIL MÁXIMA 9590 KG, DISTÂNCIA ENTRE EIXOS 4,76 M, POTÊNCIA 185 CV (NÃO INCLUI CARROCERIA)- MANUTENÇÃO. AF_06/2014</v>
          </cell>
          <cell r="D616" t="str">
            <v>H</v>
          </cell>
          <cell r="E616">
            <v>12.84</v>
          </cell>
        </row>
        <row r="617">
          <cell r="A617">
            <v>5754</v>
          </cell>
          <cell r="B617" t="str">
            <v>SINAPI</v>
          </cell>
          <cell r="C617" t="str">
            <v>CAMINHÃO TOCO, PESO BRUTO TOTAL 16.000 KG, CARGA ÚTIL MÁXIMA DE 10.685KG, DISTÂNCIA ENTRE EIXOS 4,80 M, POTÊNCIA 189 CV EXCLUSIVE CARROCERIA - MANUTENÇÃO. AF_06/2014</v>
          </cell>
          <cell r="D617" t="str">
            <v>H</v>
          </cell>
          <cell r="E617">
            <v>10.82</v>
          </cell>
        </row>
        <row r="618">
          <cell r="A618">
            <v>5763</v>
          </cell>
          <cell r="B618" t="str">
            <v>SINAPI</v>
          </cell>
          <cell r="C618" t="str">
            <v>CAMINHÃO PIPA 10.000 L TRUCADO, PESO BRUTO TOTAL 23.000 KG, CARGA ÚTILMÁXIMA 15.935 KG, DISTÂNCIA ENTRE EIXOS 4,8 M, POTÊNCIA 230 CV, INCLUSIVE TANQUE DE AÇO PARA TRANSPORTE DE ÁGUA - MANUTENÇÃO. AF_06/2014</v>
          </cell>
          <cell r="D618" t="str">
            <v>H</v>
          </cell>
          <cell r="E618">
            <v>18.559999999999999</v>
          </cell>
        </row>
        <row r="619">
          <cell r="A619">
            <v>5765</v>
          </cell>
          <cell r="B619" t="str">
            <v>SINAPI</v>
          </cell>
          <cell r="C619" t="str">
            <v>ESPARGIDOR DE ASFALTO PRESSURIZADO COM TANQUE DE 2500 L, REBOCÁVEL COMMOTOR A GASOLINA POTÊNCIA 3,4 HP - MANUTENÇÃO. AF_07/2014</v>
          </cell>
          <cell r="D619" t="str">
            <v>H</v>
          </cell>
          <cell r="E619">
            <v>4.16</v>
          </cell>
        </row>
        <row r="620">
          <cell r="A620">
            <v>5766</v>
          </cell>
          <cell r="B620" t="str">
            <v>SINAPI</v>
          </cell>
          <cell r="C620" t="str">
            <v>ESPARGIDOR DE ASFALTO PRESSURIZADO COM TANQUE DE 2500 L, REBOCÁVEL COMMOTOR A GASOLINA POTÊNCIA 3,4 HP - MATERIAIS NA OPERAÇÃO. AF_07/2014</v>
          </cell>
          <cell r="D620" t="str">
            <v>H</v>
          </cell>
          <cell r="E620">
            <v>2.87</v>
          </cell>
        </row>
        <row r="621">
          <cell r="A621">
            <v>5779</v>
          </cell>
          <cell r="B621" t="str">
            <v>SINAPI</v>
          </cell>
          <cell r="C621" t="str">
            <v>MOTONIVELADORA POTÊNCIA BÁSICA LÍQUIDA (PRIMEIRA MARCHA) 125 HP, PESO BRUTO 13032 KG, LARGURA DA LÂMINA DE 3,7 M - MANUTENÇÃO. AF_06/2014</v>
          </cell>
          <cell r="D621" t="str">
            <v>H</v>
          </cell>
          <cell r="E621">
            <v>28.8</v>
          </cell>
        </row>
        <row r="622">
          <cell r="A622">
            <v>5787</v>
          </cell>
          <cell r="B622" t="str">
            <v>SINAPI</v>
          </cell>
          <cell r="C622" t="str">
            <v>PÁ CARREGADEIRA SOBRE RODAS, POTÊNCIA 197 HP, CAPACIDADE DA CAÇAMBA 2,5 A 3,5 M3, PESO OPERACIONAL 18338 KG - MATERIAIS NA OPERAÇÃO. AF_06/2014</v>
          </cell>
          <cell r="D622" t="str">
            <v>H</v>
          </cell>
          <cell r="E622">
            <v>89.93</v>
          </cell>
        </row>
        <row r="623">
          <cell r="A623">
            <v>5791</v>
          </cell>
          <cell r="B623" t="str">
            <v>SINAPI</v>
          </cell>
          <cell r="C623" t="str">
            <v>ROLO COMPACTADOR VIBRATORIO DE UM CILINDRO LISO DE ACO, POTENCIA 80 HP, PESO OPERACIONAL MAXIMO 8,5 T, LARGURA TRABALHO 1,676 M - MANUTENÇÃO. AF_06/2014</v>
          </cell>
          <cell r="D623" t="str">
            <v>H</v>
          </cell>
          <cell r="E623">
            <v>16.21</v>
          </cell>
        </row>
        <row r="624">
          <cell r="A624">
            <v>5792</v>
          </cell>
          <cell r="B624" t="str">
            <v>SINAPI</v>
          </cell>
          <cell r="C624" t="str">
            <v>ROLO COMPACTADOR VIBRATORIO DE UM CILINDRO LISO DE ACO, POTENCIA 80 HP, PESO OPERACIONAL MAXIMO 8,5 T, LARGURA TRABALHO 1,676 M - MATERIAISNA OPERAÇÃO. AF_06/2014</v>
          </cell>
          <cell r="D624" t="str">
            <v>H</v>
          </cell>
          <cell r="E624">
            <v>36.53</v>
          </cell>
        </row>
        <row r="625">
          <cell r="A625">
            <v>5797</v>
          </cell>
          <cell r="B625" t="str">
            <v>SINAPI</v>
          </cell>
          <cell r="C625" t="str">
            <v>COMPRESSOR DE AR REBOCÁVEL, VAZÃO 189 PCM, PRESSÃO EFETIVA DE TRABALHO102 PSI, MOTOR DIESEL, POTÊNCIA 63 CV - MANUTENÇÃO. AF_06/2015</v>
          </cell>
          <cell r="D625" t="str">
            <v>H</v>
          </cell>
          <cell r="E625">
            <v>2.21</v>
          </cell>
        </row>
        <row r="626">
          <cell r="A626">
            <v>5800</v>
          </cell>
          <cell r="B626" t="str">
            <v>SINAPI</v>
          </cell>
          <cell r="C626" t="str">
            <v>BOMBA SUBMERSÍVEL ELÉTRICA TRIFÁSICA, POTÊNCIA 2,96 HP, Ø ROTOR 144 MMSEMI-ABERTO, BOCAL DE SAÍDA Ø 2, HM/Q = 2 MCA / 38,8 M3/H A 28 MCA /5 M3/H - MANUTENÇÃO. AF_06/2014</v>
          </cell>
          <cell r="D626" t="str">
            <v>H</v>
          </cell>
          <cell r="E626">
            <v>0.14000000000000001</v>
          </cell>
        </row>
        <row r="627">
          <cell r="A627">
            <v>7032</v>
          </cell>
          <cell r="B627" t="str">
            <v>SINAPI</v>
          </cell>
          <cell r="C627" t="str">
            <v>TANQUE DE ASFALTO ESTACIONÁRIO COM SERPENTINA, CAPACIDADE 30.000 L - DEPRECIAÇÃO. AF_06/2014</v>
          </cell>
          <cell r="D627" t="str">
            <v>H</v>
          </cell>
          <cell r="E627">
            <v>2.3199999999999998</v>
          </cell>
        </row>
        <row r="628">
          <cell r="A628">
            <v>7033</v>
          </cell>
          <cell r="B628" t="str">
            <v>SINAPI</v>
          </cell>
          <cell r="C628" t="str">
            <v>TANQUE DE ASFALTO ESTACIONÁRIO COM SERPENTINA, CAPACIDADE 30.000 L - JUROS. AF_06/2014</v>
          </cell>
          <cell r="D628" t="str">
            <v>H</v>
          </cell>
          <cell r="E628">
            <v>0.69</v>
          </cell>
        </row>
        <row r="629">
          <cell r="A629">
            <v>7034</v>
          </cell>
          <cell r="B629" t="str">
            <v>SINAPI</v>
          </cell>
          <cell r="C629" t="str">
            <v>TANQUE DE ASFALTO ESTACIONÁRIO COM SERPENTINA, CAPACIDADE 30.000 L - MANUTENÇÃO. AF_06/2014</v>
          </cell>
          <cell r="D629" t="str">
            <v>H</v>
          </cell>
          <cell r="E629">
            <v>1.61</v>
          </cell>
        </row>
        <row r="630">
          <cell r="A630">
            <v>7035</v>
          </cell>
          <cell r="B630" t="str">
            <v>SINAPI</v>
          </cell>
          <cell r="C630" t="str">
            <v>TANQUE DE ASFALTO ESTACIONÁRIO COM SERPENTINA, CAPACIDADE 30.000 L - MATERIAIS NA OPERAÇÃO. AF_06/2014</v>
          </cell>
          <cell r="D630" t="str">
            <v>H</v>
          </cell>
          <cell r="E630">
            <v>131.15</v>
          </cell>
        </row>
        <row r="631">
          <cell r="A631">
            <v>7038</v>
          </cell>
          <cell r="B631" t="str">
            <v>SINAPI</v>
          </cell>
          <cell r="C631" t="str">
            <v>ROLO COMPACTADOR DE PNEUS ESTÁTICO, PRESSÃO VARIÁVEL, POTÊNCIA 111 HP,PESO SEM/COM LASTRO 9,5 / 26 T, LARGURA DE TRABALHO 1,90 M - DEPRECIAÇÃO. AF_07/2014</v>
          </cell>
          <cell r="D631" t="str">
            <v>H</v>
          </cell>
          <cell r="E631">
            <v>18.27</v>
          </cell>
        </row>
        <row r="632">
          <cell r="A632">
            <v>7039</v>
          </cell>
          <cell r="B632" t="str">
            <v>SINAPI</v>
          </cell>
          <cell r="C632" t="str">
            <v>ROLO COMPACTADOR DE PNEUS ESTÁTICO, PRESSÃO VARIÁVEL, POTÊNCIA 111 HP,PESO SEM/COM LASTRO 9,5 / 26 T, LARGURA DE TRABALHO 1,90 M - JUROS. AF_07/2014</v>
          </cell>
          <cell r="D632" t="str">
            <v>H</v>
          </cell>
          <cell r="E632">
            <v>5.0199999999999996</v>
          </cell>
        </row>
        <row r="633">
          <cell r="A633">
            <v>7040</v>
          </cell>
          <cell r="B633" t="str">
            <v>SINAPI</v>
          </cell>
          <cell r="C633" t="str">
            <v>ROLO COMPACTADOR DE PNEUS ESTÁTICO, PRESSÃO VARIÁVEL, POTÊNCIA 111 HP,PESO SEM/COM LASTRO 9,5 / 26 T, LARGURA DE TRABALHO 1,90 M - MANUTENÇÃO. AF_07/2014</v>
          </cell>
          <cell r="D633" t="str">
            <v>H</v>
          </cell>
          <cell r="E633">
            <v>18.809999999999999</v>
          </cell>
        </row>
        <row r="634">
          <cell r="A634">
            <v>7044</v>
          </cell>
          <cell r="B634" t="str">
            <v>SINAPI</v>
          </cell>
          <cell r="C634" t="str">
            <v>MOTOBOMBA TRASH (PARA ÁGUA SUJA) AUTO ESCORVANTE, MOTOR GASOLINA DE 6,41 HP, DIÂMETROS DE SUCÇÃO X RECALQUE: 3" X 3", HM/Q = 10 MCA / 60 M3/H A 23 MCA / 0 M3/H - DEPRECIAÇÃO. AF_10/2014</v>
          </cell>
          <cell r="D634" t="str">
            <v>H</v>
          </cell>
          <cell r="E634">
            <v>0.19</v>
          </cell>
        </row>
        <row r="635">
          <cell r="A635">
            <v>7045</v>
          </cell>
          <cell r="B635" t="str">
            <v>SINAPI</v>
          </cell>
          <cell r="C635" t="str">
            <v>MOTOBOMBA TRASH (PARA ÁGUA SUJA) AUTO ESCORVANTE, MOTOR GASOLINA DE 6,41 HP, DIÂMETROS DE SUCÇÃO X RECALQUE: 3" X 3", HM/Q = 10 MCA / 60 M3/H A 23 MCA / 0 M3/H - JUROS. AF_10/2014</v>
          </cell>
          <cell r="D635" t="str">
            <v>H</v>
          </cell>
          <cell r="E635">
            <v>0.05</v>
          </cell>
        </row>
        <row r="636">
          <cell r="A636">
            <v>7046</v>
          </cell>
          <cell r="B636" t="str">
            <v>SINAPI</v>
          </cell>
          <cell r="C636" t="str">
            <v>MOTOBOMBA TRASH (PARA ÁGUA SUJA) AUTO ESCORVANTE, MOTOR GASOLINA DE 6,41 HP, DIÂMETROS DE SUCÇÃO X RECALQUE: 3" X 3", HM/Q = 10 MCA / 60 M3/H A 23 MCA / 0 M3/H - MANUTENÇÃO. AF_10/2014</v>
          </cell>
          <cell r="D636" t="str">
            <v>H</v>
          </cell>
          <cell r="E636">
            <v>0.12</v>
          </cell>
        </row>
        <row r="637">
          <cell r="A637">
            <v>7047</v>
          </cell>
          <cell r="B637" t="str">
            <v>SINAPI</v>
          </cell>
          <cell r="C637" t="str">
            <v>MOTOBOMBA TRASH (PARA ÁGUA SUJA) AUTO ESCORVANTE, MOTOR GASOLINA DE 6,41 HP, DIÂMETROS DE SUCÇÃO X RECALQUE: 3" X 3", HM/Q = 10 MCA / 60 M3/H A 23 MCA / 0 M3/H - MATERIAIS NA OPERAÇÃO. AF_10/2014</v>
          </cell>
          <cell r="D637" t="str">
            <v>H</v>
          </cell>
          <cell r="E637">
            <v>5.4</v>
          </cell>
        </row>
        <row r="638">
          <cell r="A638">
            <v>7051</v>
          </cell>
          <cell r="B638" t="str">
            <v>SINAPI</v>
          </cell>
          <cell r="C638" t="str">
            <v>ROLO COMPACTADOR PE DE CARNEIRO VIBRATORIO, POTENCIA 125 HP, PESO OPERACIONAL SEM/COM LASTRO 11,95 / 13,30 T, IMPACTO DINAMICO 38,5 / 22,5 T, LARGURA DE TRABALHO 2,15 M - DEPRECIAÇÃO. AF_06/2014</v>
          </cell>
          <cell r="D638" t="str">
            <v>H</v>
          </cell>
          <cell r="E638">
            <v>19.47</v>
          </cell>
        </row>
        <row r="639">
          <cell r="A639">
            <v>7052</v>
          </cell>
          <cell r="B639" t="str">
            <v>SINAPI</v>
          </cell>
          <cell r="C639" t="str">
            <v>ROLO COMPACTADOR PE DE CARNEIRO VIBRATORIO, POTENCIA 125 HP, PESO OPERACIONAL SEM/COM LASTRO 11,95 / 13,30 T, IMPACTO DINAMICO 38,5 / 22,5 T, LARGURA DE TRABALHO 2,15 M - JUROS. AF_06/2014</v>
          </cell>
          <cell r="D639" t="str">
            <v>H</v>
          </cell>
          <cell r="E639">
            <v>4.54</v>
          </cell>
        </row>
        <row r="640">
          <cell r="A640">
            <v>7053</v>
          </cell>
          <cell r="B640" t="str">
            <v>SINAPI</v>
          </cell>
          <cell r="C640" t="str">
            <v>ROLO COMPACTADOR PE DE CARNEIRO VIBRATORIO, POTENCIA 125 HP, PESO OPERACIONAL SEM/COM LASTRO 11,95 / 13,30 T, IMPACTO DINAMICO 38,5 / 22,5 T, LARGURA DE TRABALHO 2,15 M - MANUTENÇÃO. AF_06/2014</v>
          </cell>
          <cell r="D640" t="str">
            <v>H</v>
          </cell>
          <cell r="E640">
            <v>21.62</v>
          </cell>
        </row>
        <row r="641">
          <cell r="A641">
            <v>7054</v>
          </cell>
          <cell r="B641" t="str">
            <v>SINAPI</v>
          </cell>
          <cell r="C641" t="str">
            <v>ROLO COMPACTADOR PE DE CARNEIRO VIBRATORIO, POTENCIA 125 HP, PESO OPERACIONAL SEM/COM LASTRO 11,95 / 13,30 T, IMPACTO DINAMICO 38,5 / 22,5 T, LARGURA DE TRABALHO 2,15 M - MATERIAIS NA OPERAÇÃO. AF_06/2014</v>
          </cell>
          <cell r="D641" t="str">
            <v>H</v>
          </cell>
          <cell r="E641">
            <v>57.06</v>
          </cell>
        </row>
        <row r="642">
          <cell r="A642">
            <v>7058</v>
          </cell>
          <cell r="B642" t="str">
            <v>SINAPI</v>
          </cell>
          <cell r="C642" t="str">
            <v>CAMINHÃO BASCULANTE 6 M3 TOCO, PESO BRUTO TOTAL 16.000 KG, CARGA ÚTIL MÁXIMA 11.130 KG, DISTÂNCIA ENTRE EIXOS 5,36 M, POTÊNCIA 185 CV, INCLUSIVE CAÇAMBA METÁLICA - DEPRECIAÇÃO. AF_06/2014</v>
          </cell>
          <cell r="D642" t="str">
            <v>H</v>
          </cell>
          <cell r="E642">
            <v>13.89</v>
          </cell>
        </row>
        <row r="643">
          <cell r="A643">
            <v>7059</v>
          </cell>
          <cell r="B643" t="str">
            <v>SINAPI</v>
          </cell>
          <cell r="C643" t="str">
            <v>CAMINHÃO BASCULANTE 6 M3 TOCO, PESO BRUTO TOTAL 16.000 KG, CARGA ÚTIL MÁXIMA 11.130 KG, DISTÂNCIA ENTRE EIXOS 5,36 M, POTÊNCIA 185 CV, INCLUSIVE CAÇAMBA METÁLICA - JUROS. AF_06/2014</v>
          </cell>
          <cell r="D643" t="str">
            <v>H</v>
          </cell>
          <cell r="E643">
            <v>3.28</v>
          </cell>
        </row>
        <row r="644">
          <cell r="A644">
            <v>7060</v>
          </cell>
          <cell r="B644" t="str">
            <v>SINAPI</v>
          </cell>
          <cell r="C644" t="str">
            <v>CAMINHÃO BASCULANTE 6 M3 TOCO, PESO BRUTO TOTAL 16.000 KG, CARGA ÚTIL MÁXIMA 11.130 KG, DISTÂNCIA ENTRE EIXOS 5,36 M, POTÊNCIA 185 CV, INCLUSIVE CAÇAMBA METÁLICA - MANUTENÇÃO. AF_06/2014</v>
          </cell>
          <cell r="D644" t="str">
            <v>H</v>
          </cell>
          <cell r="E644">
            <v>19.53</v>
          </cell>
        </row>
        <row r="645">
          <cell r="A645">
            <v>7061</v>
          </cell>
          <cell r="B645" t="str">
            <v>SINAPI</v>
          </cell>
          <cell r="C645" t="str">
            <v>CAMINHÃO BASCULANTE 6 M3 TOCO, PESO BRUTO TOTAL 16.000 KG, CARGA ÚTIL MÁXIMA 11.130 KG, DISTÂNCIA ENTRE EIXOS 5,36 M, POTÊNCIA 185 CV, INCLUSIVE CAÇAMBA METÁLICA - MATERIAIS NA OPERAÇÃO. AF_06/2014</v>
          </cell>
          <cell r="D645" t="str">
            <v>H</v>
          </cell>
          <cell r="E645">
            <v>62.48</v>
          </cell>
        </row>
        <row r="646">
          <cell r="A646">
            <v>7063</v>
          </cell>
          <cell r="B646" t="str">
            <v>SINAPI</v>
          </cell>
          <cell r="C646" t="str">
            <v>TRATOR DE PNEUS, POTÊNCIA 122 CV, TRAÇÃO 4X4, PESO COM LASTRO DE 4.510KG - DEPRECIAÇÃO. AF_06/2014</v>
          </cell>
          <cell r="D646" t="str">
            <v>H</v>
          </cell>
          <cell r="E646">
            <v>7.36</v>
          </cell>
        </row>
        <row r="647">
          <cell r="A647">
            <v>7064</v>
          </cell>
          <cell r="B647" t="str">
            <v>SINAPI</v>
          </cell>
          <cell r="C647" t="str">
            <v>TRATOR DE PNEUS, POTÊNCIA 122 CV, TRAÇÃO 4X4, PESO COM LASTRO DE 4.510KG - JUROS. AF_06/2014</v>
          </cell>
          <cell r="D647" t="str">
            <v>H</v>
          </cell>
          <cell r="E647">
            <v>2.48</v>
          </cell>
        </row>
        <row r="648">
          <cell r="A648">
            <v>7065</v>
          </cell>
          <cell r="B648" t="str">
            <v>SINAPI</v>
          </cell>
          <cell r="C648" t="str">
            <v>TRATOR DE PNEUS, POTÊNCIA 122 CV, TRAÇÃO 4X4, PESO COM LASTRO DE 4.510KG - MANUTENÇÃO. AF_06/2014</v>
          </cell>
          <cell r="D648" t="str">
            <v>H</v>
          </cell>
          <cell r="E648">
            <v>8.06</v>
          </cell>
        </row>
        <row r="649">
          <cell r="A649">
            <v>7066</v>
          </cell>
          <cell r="B649" t="str">
            <v>SINAPI</v>
          </cell>
          <cell r="C649" t="str">
            <v>TRATOR DE PNEUS, POTÊNCIA 122 CV, TRAÇÃO 4X4, PESO COM LASTRO DE 4.510KG - MATERIAIS NA OPERAÇÃO. AF_06/2014</v>
          </cell>
          <cell r="D649" t="str">
            <v>H</v>
          </cell>
          <cell r="E649">
            <v>54.95</v>
          </cell>
        </row>
        <row r="650">
          <cell r="A650">
            <v>53786</v>
          </cell>
          <cell r="B650" t="str">
            <v>SINAPI</v>
          </cell>
          <cell r="C650" t="str">
            <v>RETROESCAVADEIRA SOBRE RODAS COM CARREGADEIRA, TRAÇÃO 4X4, POTÊNCIA LÍQ. 88 HP, CAÇAMBA CARREG. CAP. MÍN. 1 M3, CAÇAMBA RETRO CAP. 0,26 M3,PESO OPERACIONAL MÍN. 6.674 KG, PROFUNDIDADE ESCAVAÇÃO MÁX. 4,37 M - MATERIAIS NA OPERAÇÃO. AF_06/2014</v>
          </cell>
          <cell r="D650" t="str">
            <v>H</v>
          </cell>
          <cell r="E650">
            <v>42.01</v>
          </cell>
        </row>
        <row r="651">
          <cell r="A651">
            <v>53788</v>
          </cell>
          <cell r="B651" t="str">
            <v>SINAPI</v>
          </cell>
          <cell r="C651" t="str">
            <v>ROLO COMPACTADOR VIBRATÓRIO DE UM CILINDRO AÇO LISO, POTÊNCIA 80 HP, PESO OPERACIONAL MÁXIMO 8,1 T, IMPACTO DINÂMICO 16,15 / 9,5 T, LARGURADE TRABALHO 1,68 M - MATERIAIS NA OPERAÇÃO. AF_06/2014</v>
          </cell>
          <cell r="D651" t="str">
            <v>H</v>
          </cell>
          <cell r="E651">
            <v>36.53</v>
          </cell>
        </row>
        <row r="652">
          <cell r="A652">
            <v>53792</v>
          </cell>
          <cell r="B652" t="str">
            <v>SINAPI</v>
          </cell>
          <cell r="C652" t="str">
            <v>CAMINHÃO BASCULANTE 6 M3, PESO BRUTO TOTAL 16.000 KG, CARGA ÚTIL MÁXIMA 13.071 KG, DISTÂNCIA ENTRE EIXOS 4,80 M, POTÊNCIA 230 CV INCLUSIVE CAÇAMBA METÁLICA - MATERIAIS NA OPERAÇÃO. AF_06/2014</v>
          </cell>
          <cell r="D652" t="str">
            <v>H</v>
          </cell>
          <cell r="E652">
            <v>77.69</v>
          </cell>
        </row>
        <row r="653">
          <cell r="A653">
            <v>53794</v>
          </cell>
          <cell r="B653" t="str">
            <v>SINAPI</v>
          </cell>
          <cell r="C653" t="str">
            <v>USINA DE CONCRETO FIXA, CAPACIDADE NOMINAL DE 90 A 120 M3/H, SEM SILO - MANUTENÇÃO. AF_07/2016</v>
          </cell>
          <cell r="D653" t="str">
            <v>H</v>
          </cell>
          <cell r="E653">
            <v>37.22</v>
          </cell>
        </row>
        <row r="654">
          <cell r="A654">
            <v>53797</v>
          </cell>
          <cell r="B654" t="str">
            <v>SINAPI</v>
          </cell>
          <cell r="C654" t="str">
            <v>CAMINHÃO TOCO, PBT 16.000 KG, CARGA ÚTIL MÁX. 10.685 KG, DIST. ENTRE EIXOS 4,8 M, POTÊNCIA 189 CV, INCLUSIVE CARROCERIA FIXA ABERTA DE MADEIRA P/ TRANSPORTE GERAL DE CARGA SECA, DIMEN. APROX. 2,5 X 7,00 X 0,50M - MATERIAIS NA OPERAÇÃO. AF_06/2014</v>
          </cell>
          <cell r="D654" t="str">
            <v>H</v>
          </cell>
          <cell r="E654">
            <v>63.86</v>
          </cell>
        </row>
        <row r="655">
          <cell r="A655">
            <v>53804</v>
          </cell>
          <cell r="B655" t="str">
            <v>SINAPI</v>
          </cell>
          <cell r="C655" t="str">
            <v>VASSOURA MECÂNICA REBOCÁVEL COM ESCOVA CILÍNDRICA, LARGURA ÚTIL DE VARRIMENTO DE 2,44 M - MANUTENÇÃO. AF_06/2014</v>
          </cell>
          <cell r="D655" t="str">
            <v>H</v>
          </cell>
          <cell r="E655">
            <v>1.83</v>
          </cell>
        </row>
        <row r="656">
          <cell r="A656">
            <v>53806</v>
          </cell>
          <cell r="B656" t="str">
            <v>SINAPI</v>
          </cell>
          <cell r="C656" t="str">
            <v>TRATOR DE ESTEIRAS, POTÊNCIA 170 HP, PESO OPERACIONAL 19 T, CAÇAMBA 5,2 M3 - MANUTENÇÃO. AF_06/2014</v>
          </cell>
          <cell r="D656" t="str">
            <v>H</v>
          </cell>
          <cell r="E656">
            <v>49.77</v>
          </cell>
        </row>
        <row r="657">
          <cell r="A657">
            <v>53810</v>
          </cell>
          <cell r="B657" t="str">
            <v>SINAPI</v>
          </cell>
          <cell r="C657" t="str">
            <v>TRATOR DE ESTEIRAS, POTÊNCIA 150 HP, PESO OPERACIONAL 16,7 T, COM RODAMOTRIZ ELEVADA E LÂMINA 3,18 M3 - MANUTENÇÃO. AF_06/2014</v>
          </cell>
          <cell r="D657" t="str">
            <v>H</v>
          </cell>
          <cell r="E657">
            <v>50.08</v>
          </cell>
        </row>
        <row r="658">
          <cell r="A658">
            <v>53814</v>
          </cell>
          <cell r="B658" t="str">
            <v>SINAPI</v>
          </cell>
          <cell r="C658" t="str">
            <v>TRATOR DE ESTEIRAS, POTÊNCIA 347 HP, PESO OPERACIONAL 38,5 T, COM LÂMINA 8,70 M3 - MANUTENÇÃO. AF_06/2014</v>
          </cell>
          <cell r="D658" t="str">
            <v>H</v>
          </cell>
          <cell r="E658">
            <v>164.04</v>
          </cell>
        </row>
        <row r="659">
          <cell r="A659">
            <v>53817</v>
          </cell>
          <cell r="B659" t="str">
            <v>SINAPI</v>
          </cell>
          <cell r="C659" t="str">
            <v>TRATOR DE ESTEIRAS, POTÊNCIA 100 HP, PESO OPERACIONAL 9,4 T, COM LÂMINA 2,19 M3 - MATERIAIS NA OPERAÇÃO. AF_06/2014</v>
          </cell>
          <cell r="D659" t="str">
            <v>H</v>
          </cell>
          <cell r="E659">
            <v>54.77</v>
          </cell>
        </row>
        <row r="660">
          <cell r="A660">
            <v>53818</v>
          </cell>
          <cell r="B660" t="str">
            <v>SINAPI</v>
          </cell>
          <cell r="C660" t="str">
            <v>ROLO COMPACTADOR VIBRATÓRIO REBOCÁVEL, CILINDRO DE AÇO LISO, POTÊNCIA DE TRAÇÃO DE 65 CV, PESO 4,7 T, IMPACTO DINÂMICO 18,3 T, LARGURA DE TRABALHO 1,67 M - DEPRECIAÇÃO. AF_02/2016</v>
          </cell>
          <cell r="D660" t="str">
            <v>H</v>
          </cell>
          <cell r="E660">
            <v>4.2300000000000004</v>
          </cell>
        </row>
        <row r="661">
          <cell r="A661">
            <v>53823</v>
          </cell>
          <cell r="B661" t="str">
            <v>SINAPI</v>
          </cell>
          <cell r="C661" t="str">
            <v>ROLO COMPACTADOR DE PNEUS ESTÁTICO, PRESSÃO VARIÁVEL, POTÊNCIA 99 HP, PESO SEM/COM LASTRO 9,45 / 21,0 T, LARGURA DE ROLAGEM 2,265 M - DEPRECIAÇÃO. AF_02/2016</v>
          </cell>
          <cell r="D661" t="str">
            <v>H</v>
          </cell>
          <cell r="E661">
            <v>17.670000000000002</v>
          </cell>
        </row>
        <row r="662">
          <cell r="A662">
            <v>53827</v>
          </cell>
          <cell r="B662" t="str">
            <v>SINAPI</v>
          </cell>
          <cell r="C662" t="str">
            <v>CAMINHÃO TOCO, PESO BRUTO TOTAL 14.300 KG, CARGA ÚTIL MÁXIMA 9590 KG, DISTÂNCIA ENTRE EIXOS 4,76 M, POTÊNCIA 185 CV (NÃO INCLUI CARROCERIA)- MATERIAIS NA OPERAÇÃO. AF_06/2014</v>
          </cell>
          <cell r="D662" t="str">
            <v>H</v>
          </cell>
          <cell r="E662">
            <v>62.48</v>
          </cell>
        </row>
        <row r="663">
          <cell r="A663">
            <v>53829</v>
          </cell>
          <cell r="B663" t="str">
            <v>SINAPI</v>
          </cell>
          <cell r="C663" t="str">
            <v>CAMINHÃO TOCO, PESO BRUTO TOTAL 16.000 KG, CARGA ÚTIL MÁXIMA DE 10.685KG, DISTÂNCIA ENTRE EIXOS 4,80 M, POTÊNCIA 189 CV EXCLUSIVE CARROCERIA - MATERIAIS NA OPERAÇÃO. AF_06/2014</v>
          </cell>
          <cell r="D663" t="str">
            <v>H</v>
          </cell>
          <cell r="E663">
            <v>63.86</v>
          </cell>
        </row>
        <row r="664">
          <cell r="A664">
            <v>53831</v>
          </cell>
          <cell r="B664" t="str">
            <v>SINAPI</v>
          </cell>
          <cell r="C664" t="str">
            <v>CAMINHÃO PIPA 10.000 L TRUCADO, PESO BRUTO TOTAL 23.000 KG, CARGA ÚTILMÁXIMA 15.935 KG, DISTÂNCIA ENTRE EIXOS 4,8 M, POTÊNCIA 230 CV, INCLUSIVE TANQUE DE AÇO PARA TRANSPORTE DE ÁGUA - MATERIAIS NA OPERAÇÃO. AF_06/2014</v>
          </cell>
          <cell r="D664" t="str">
            <v>H</v>
          </cell>
          <cell r="E664">
            <v>77.69</v>
          </cell>
        </row>
        <row r="665">
          <cell r="A665">
            <v>53840</v>
          </cell>
          <cell r="B665" t="str">
            <v>SINAPI</v>
          </cell>
          <cell r="C665" t="str">
            <v>GRADE DE DISCO REBOCÁVEL COM 20 DISCOS 24" X 6 MM COM PNEUS PARA TRANSPORTE - DEPRECIAÇÃO. AF_06/2014</v>
          </cell>
          <cell r="D665" t="str">
            <v>H</v>
          </cell>
          <cell r="E665">
            <v>1.71</v>
          </cell>
        </row>
        <row r="666">
          <cell r="A666">
            <v>53841</v>
          </cell>
          <cell r="B666" t="str">
            <v>SINAPI</v>
          </cell>
          <cell r="C666" t="str">
            <v>GRADE DE DISCO REBOCÁVEL COM 20 DISCOS 24" X 6 MM COM PNEUS PARA TRANSPORTE - MANUTENÇÃO. AF_06/2014</v>
          </cell>
          <cell r="D666" t="str">
            <v>H</v>
          </cell>
          <cell r="E666">
            <v>1.35</v>
          </cell>
        </row>
        <row r="667">
          <cell r="A667">
            <v>53849</v>
          </cell>
          <cell r="B667" t="str">
            <v>SINAPI</v>
          </cell>
          <cell r="C667" t="str">
            <v>MOTONIVELADORA POTÊNCIA BÁSICA LÍQUIDA (PRIMEIRA MARCHA) 125 HP, PESO BRUTO 13032 KG, LARGURA DA LÂMINA DE 3,7 M - MATERIAIS NA OPERAÇÃO. AF_06/2014</v>
          </cell>
          <cell r="D667" t="str">
            <v>H</v>
          </cell>
          <cell r="E667">
            <v>68.48</v>
          </cell>
        </row>
        <row r="668">
          <cell r="A668">
            <v>53857</v>
          </cell>
          <cell r="B668" t="str">
            <v>SINAPI</v>
          </cell>
          <cell r="C668" t="str">
            <v>PÁ CARREGADEIRA SOBRE RODAS, POTÊNCIA LÍQUIDA 128 HP, CAPACIDADE DA CAÇAMBA 1,7 A 2,8 M3, PESO OPERACIONAL 11632 KG - MANUTENÇÃO. AF_06/2014</v>
          </cell>
          <cell r="D668" t="str">
            <v>H</v>
          </cell>
          <cell r="E668">
            <v>23.97</v>
          </cell>
        </row>
        <row r="669">
          <cell r="A669">
            <v>53858</v>
          </cell>
          <cell r="B669" t="str">
            <v>SINAPI</v>
          </cell>
          <cell r="C669" t="str">
            <v>PÁ CARREGADEIRA SOBRE RODAS, POTÊNCIA LÍQUIDA 128 HP, CAPACIDADE DA CAÇAMBA 1,7 A 2,8 M3, PESO OPERACIONAL 11632 KG - MATERIAIS NA OPERAÇÃO.AF_06/2014</v>
          </cell>
          <cell r="D669" t="str">
            <v>H</v>
          </cell>
          <cell r="E669">
            <v>58.44</v>
          </cell>
        </row>
        <row r="670">
          <cell r="A670">
            <v>53861</v>
          </cell>
          <cell r="B670" t="str">
            <v>SINAPI</v>
          </cell>
          <cell r="C670" t="str">
            <v>PÁ CARREGADEIRA SOBRE RODAS, POTÊNCIA 197 HP, CAPACIDADE DA CAÇAMBA 2,5 A 3,5 M3, PESO OPERACIONAL 18338 KG - MANUTENÇÃO. AF_06/2014</v>
          </cell>
          <cell r="D670" t="str">
            <v>H</v>
          </cell>
          <cell r="E670">
            <v>33.24</v>
          </cell>
        </row>
        <row r="671">
          <cell r="A671">
            <v>53863</v>
          </cell>
          <cell r="B671" t="str">
            <v>SINAPI</v>
          </cell>
          <cell r="C671" t="str">
            <v>MARTELETE OU ROMPEDOR PNEUMÁTICO MANUAL, 28 KG, COM SILENCIADOR - MANUTENÇÃO. AF_07/2016</v>
          </cell>
          <cell r="D671" t="str">
            <v>H</v>
          </cell>
          <cell r="E671">
            <v>0.28000000000000003</v>
          </cell>
        </row>
        <row r="672">
          <cell r="A672">
            <v>53865</v>
          </cell>
          <cell r="B672" t="str">
            <v>SINAPI</v>
          </cell>
          <cell r="C672" t="str">
            <v>COMPRESSOR DE AR REBOCÁVEL, VAZÃO 189 PCM, PRESSÃO EFETIVA DE TRABALHO102 PSI, MOTOR DIESEL, POTÊNCIA 63 CV - MATERIAIS NA OPERAÇÃO. AF_06/2015</v>
          </cell>
          <cell r="D672" t="str">
            <v>H</v>
          </cell>
          <cell r="E672">
            <v>31.21</v>
          </cell>
        </row>
        <row r="673">
          <cell r="A673">
            <v>53866</v>
          </cell>
          <cell r="B673" t="str">
            <v>SINAPI</v>
          </cell>
          <cell r="C673" t="str">
            <v>BOMBA SUBMERSÍVEL ELÉTRICA TRIFÁSICA, POTÊNCIA 2,96 HP, Ø ROTOR 144 MMSEMI-ABERTO, BOCAL DE SAÍDA Ø 2, HM/Q = 2 MCA / 38,8 M3/H A 28 MCA /5 M3/H - MATERIAIS NA OPERAÇÃO. AF_06/2014</v>
          </cell>
          <cell r="D673" t="str">
            <v>H</v>
          </cell>
          <cell r="E673">
            <v>0.8</v>
          </cell>
        </row>
        <row r="674">
          <cell r="A674">
            <v>53882</v>
          </cell>
          <cell r="B674" t="str">
            <v>SINAPI</v>
          </cell>
          <cell r="C674" t="str">
            <v>CAMINHÃO PIPA 6.000 L, PESO BRUTO TOTAL 13.000 KG, DISTÂNCIA ENTRE EIXOS 4,80 M, POTÊNCIA 189 CV INCLUSIVE TANQUE DE AÇO PARA TRANSPORTE DEÁGUA, CAPACIDADE 6 M3 - MANUTENÇÃO. AF_06/2014</v>
          </cell>
          <cell r="D674" t="str">
            <v>H</v>
          </cell>
          <cell r="E674">
            <v>14.46</v>
          </cell>
        </row>
        <row r="675">
          <cell r="A675">
            <v>55263</v>
          </cell>
          <cell r="B675" t="str">
            <v>SINAPI</v>
          </cell>
          <cell r="C675" t="str">
            <v>ROLO COMPACTADOR DE PNEUS ESTÁTICO, PRESSÃO VARIÁVEL, POTÊNCIA 111 HP,PESO SEM/COM LASTRO 9,5 / 26 T, LARGURA DE TRABALHO 1,90 M - MATERIAIS NA OPERAÇÃO. AF_07/2014</v>
          </cell>
          <cell r="D675" t="str">
            <v>H</v>
          </cell>
          <cell r="E675">
            <v>50.67</v>
          </cell>
        </row>
        <row r="676">
          <cell r="A676">
            <v>73303</v>
          </cell>
          <cell r="B676" t="str">
            <v>SINAPI</v>
          </cell>
          <cell r="C676" t="str">
            <v>GRUPO GERADOR ESTACIONÁRIO, MOTOR DIESEL POTÊNCIA 170 KVA - DEPRECIAÇÃO. AF_02/2016</v>
          </cell>
          <cell r="D676" t="str">
            <v>H</v>
          </cell>
          <cell r="E676">
            <v>4.21</v>
          </cell>
        </row>
        <row r="677">
          <cell r="A677">
            <v>73307</v>
          </cell>
          <cell r="B677" t="str">
            <v>SINAPI</v>
          </cell>
          <cell r="C677" t="str">
            <v>GRUPO GERADOR ESTACIONÁRIO, MOTOR DIESEL POTÊNCIA 170 KVA - MANUTENÇÃO. AF_02/2016</v>
          </cell>
          <cell r="D677" t="str">
            <v>H</v>
          </cell>
          <cell r="E677">
            <v>3.09</v>
          </cell>
        </row>
        <row r="678">
          <cell r="A678">
            <v>73309</v>
          </cell>
          <cell r="B678" t="str">
            <v>SINAPI</v>
          </cell>
          <cell r="C678" t="str">
            <v>ROLO COMPACTADOR VIBRATÓRIO PÉ DE CARNEIRO PARA SOLOS, POTÊNCIA 80 HP,PESO OPERACIONAL SEM/COM LASTRO 7,4 / 8,8 T, LARGURA DE TRABALHO 1,68M - DEPRECIAÇÃO. AF_02/2016</v>
          </cell>
          <cell r="D678" t="str">
            <v>H</v>
          </cell>
          <cell r="E678">
            <v>14.6</v>
          </cell>
        </row>
        <row r="679">
          <cell r="A679">
            <v>73311</v>
          </cell>
          <cell r="B679" t="str">
            <v>SINAPI</v>
          </cell>
          <cell r="C679" t="str">
            <v>GRUPO GERADOR ESTACIONÁRIO, MOTOR DIESEL POTÊNCIA 170 KVA - MATERIAIS NA OPERAÇÃO. AF_02/2016</v>
          </cell>
          <cell r="D679" t="str">
            <v>H</v>
          </cell>
          <cell r="E679">
            <v>105.47</v>
          </cell>
        </row>
        <row r="680">
          <cell r="A680">
            <v>73313</v>
          </cell>
          <cell r="B680" t="str">
            <v>SINAPI</v>
          </cell>
          <cell r="C680" t="str">
            <v>ROLO COMPACTADOR VIBRATÓRIO PÉ DE CARNEIRO PARA SOLOS, POTÊNCIA 80 HP,PESO OPERACIONAL SEM/COM LASTRO 7,4 / 8,8 T, LARGURA DE TRABALHO 1,68M - JUROS. AF_02/2016</v>
          </cell>
          <cell r="D680" t="str">
            <v>H</v>
          </cell>
          <cell r="E680">
            <v>3.4</v>
          </cell>
        </row>
        <row r="681">
          <cell r="A681">
            <v>73315</v>
          </cell>
          <cell r="B681" t="str">
            <v>SINAPI</v>
          </cell>
          <cell r="C681" t="str">
            <v>ROLO COMPACTADOR VIBRATÓRIO PÉ DE CARNEIRO PARA SOLOS, POTÊNCIA 80 HP,PESO OPERACIONAL SEM/COM LASTRO 7,4 / 8,8 T, LARGURA DE TRABALHO 1,68M - MATERIAIS NA OPERAÇÃO. AF_02/2016</v>
          </cell>
          <cell r="D681" t="str">
            <v>H</v>
          </cell>
          <cell r="E681">
            <v>36.53</v>
          </cell>
        </row>
        <row r="682">
          <cell r="A682">
            <v>73335</v>
          </cell>
          <cell r="B682" t="str">
            <v>SINAPI</v>
          </cell>
          <cell r="C682" t="str">
            <v>CAMINHÃO TOCO, PBT 14.300 KG, CARGA ÚTIL MÁX. 9.710 KG, DIST. ENTRE EIXOS 3,56 M, POTÊNCIA 185 CV, INCLUSIVE CARROCERIA FIXA ABERTA DE MADEIRA P/ TRANSPORTE GERAL DE CARGA SECA, DIMEN. APROX. 2,50 X 6,50 X 0,50M - MANUTENÇÃO. AF_06/2014</v>
          </cell>
          <cell r="D682" t="str">
            <v>H</v>
          </cell>
          <cell r="E682">
            <v>14.13</v>
          </cell>
        </row>
        <row r="683">
          <cell r="A683">
            <v>73340</v>
          </cell>
          <cell r="B683" t="str">
            <v>SINAPI</v>
          </cell>
          <cell r="C683" t="str">
            <v>CAMINHÃO TOCO, PBT 14.300 KG, CARGA ÚTIL MÁX. 9.710 KG, DIST. ENTRE EIXOS 3,56 M, POTÊNCIA 185 CV, INCLUSIVE CARROCERIA FIXA ABERTA DE MADEIRA P/ TRANSPORTE GERAL DE CARGA SECA, DIMEN. APROX. 2,50 X 6,50 X 0,50M - MATERIAIS NA OPERAÇÃO. AF_06/2014</v>
          </cell>
          <cell r="D683" t="str">
            <v>H</v>
          </cell>
          <cell r="E683">
            <v>62.48</v>
          </cell>
        </row>
        <row r="684">
          <cell r="A684">
            <v>73343</v>
          </cell>
          <cell r="B684" t="str">
            <v>SINAPI</v>
          </cell>
          <cell r="C684" t="str">
            <v>VIBRADOR DE IMERSAO MOTOR GAS 3,5CV TUBO DE 48X480MM (CI) C/MANGOTE DE 5M COMP -EXCL OPERADOR</v>
          </cell>
          <cell r="D684" t="str">
            <v>H</v>
          </cell>
          <cell r="E684">
            <v>0.47</v>
          </cell>
        </row>
        <row r="685">
          <cell r="A685">
            <v>83361</v>
          </cell>
          <cell r="B685" t="str">
            <v>SINAPI</v>
          </cell>
          <cell r="C685" t="str">
            <v>ESPARGIDOR DE ASFALTO PRESSURIZADO, TANQUE 6 M3 COM ISOLAÇÃO TÉRMICA, AQUECIDO COM 2 MAÇARICOS, COM BARRA ESPARGIDORA 3,60 M, MONTADO SOBRECAMINHÃO TOCO, PBT 14.300 KG, POTÊNCIA 185 CV - MANUTENÇÃO. AF_08/2015</v>
          </cell>
          <cell r="D685" t="str">
            <v>H</v>
          </cell>
          <cell r="E685">
            <v>22.36</v>
          </cell>
        </row>
        <row r="686">
          <cell r="A686">
            <v>83761</v>
          </cell>
          <cell r="B686" t="str">
            <v>SINAPI</v>
          </cell>
          <cell r="C686" t="str">
            <v>GRUPO DE SOLDAGEM COM GERADOR A DIESEL 60 CV PARA SOLDA ELÉTRICA, SOBRE 04 RODAS, COM MOTOR 4 CILINDROS 600 A - DEPRECIAÇÃO. AF_02/2016</v>
          </cell>
          <cell r="D686" t="str">
            <v>H</v>
          </cell>
          <cell r="E686">
            <v>6.27</v>
          </cell>
        </row>
        <row r="687">
          <cell r="A687">
            <v>83762</v>
          </cell>
          <cell r="B687" t="str">
            <v>SINAPI</v>
          </cell>
          <cell r="C687" t="str">
            <v>GRUPO DE SOLDAGEM COM GERADOR A DIESEL 60 CV PARA SOLDA ELÉTRICA, SOBRE 04 RODAS, COM MOTOR 4 CILINDROS 600 A - MANUTENÇÃO. AF_02/2016</v>
          </cell>
          <cell r="D687" t="str">
            <v>H</v>
          </cell>
          <cell r="E687">
            <v>4.12</v>
          </cell>
        </row>
        <row r="688">
          <cell r="A688">
            <v>83763</v>
          </cell>
          <cell r="B688" t="str">
            <v>SINAPI</v>
          </cell>
          <cell r="C688" t="str">
            <v>GRUPO DE SOLDAGEM COM GERADOR A DIESEL 60 CV PARA SOLDA ELÉTRICA, SOBRE 04 RODAS, COM MOTOR 4 CILINDROS 600 A - MATERIAIS NA OPERAÇÃO. AF_02/2016</v>
          </cell>
          <cell r="D688" t="str">
            <v>H</v>
          </cell>
          <cell r="E688">
            <v>29.74</v>
          </cell>
        </row>
        <row r="689">
          <cell r="A689">
            <v>83764</v>
          </cell>
          <cell r="B689" t="str">
            <v>SINAPI</v>
          </cell>
          <cell r="C689" t="str">
            <v>GRUPO DE SOLDAGEM COM GERADOR A DIESEL 60 CV PARA SOLDA ELÉTRICA, SOBRE 04 RODAS, COM MOTOR 4 CILINDROS 600 A - JUROS. AF_02/2016</v>
          </cell>
          <cell r="D689" t="str">
            <v>H</v>
          </cell>
          <cell r="E689">
            <v>1.58</v>
          </cell>
        </row>
        <row r="690">
          <cell r="A690">
            <v>87026</v>
          </cell>
          <cell r="B690" t="str">
            <v>SINAPI</v>
          </cell>
          <cell r="C690" t="str">
            <v>GRADE DE DISCO REBOCÁVEL COM 20 DISCOS 24" X 6 MM COM PNEUS PARA TRANSPORTE - JUROS. AF_06/2014</v>
          </cell>
          <cell r="D690" t="str">
            <v>H</v>
          </cell>
          <cell r="E690">
            <v>0.59</v>
          </cell>
        </row>
        <row r="691">
          <cell r="A691">
            <v>87441</v>
          </cell>
          <cell r="B691" t="str">
            <v>SINAPI</v>
          </cell>
          <cell r="C691" t="str">
            <v>BETONEIRA CAPACIDADE NOMINAL 400 L, CAPACIDADE DE MISTURA 310 L, MOTORA DIESEL POTÊNCIA 5,0 HP, SEM CARREGADOR - DEPRECIAÇÃO. AF_06/2014</v>
          </cell>
          <cell r="D691" t="str">
            <v>H</v>
          </cell>
          <cell r="E691">
            <v>0.28000000000000003</v>
          </cell>
        </row>
        <row r="692">
          <cell r="A692">
            <v>87442</v>
          </cell>
          <cell r="B692" t="str">
            <v>SINAPI</v>
          </cell>
          <cell r="C692" t="str">
            <v>BETONEIRA CAPACIDADE NOMINAL 400 L, CAPACIDADE DE MISTURA 310 L, MOTORA DIESEL POTÊNCIA 5,0 HP, SEM CARREGADOR - JUROS. AF_06/2014</v>
          </cell>
          <cell r="D692" t="str">
            <v>H</v>
          </cell>
          <cell r="E692">
            <v>0.06</v>
          </cell>
        </row>
        <row r="693">
          <cell r="A693">
            <v>87443</v>
          </cell>
          <cell r="B693" t="str">
            <v>SINAPI</v>
          </cell>
          <cell r="C693" t="str">
            <v>BETONEIRA CAPACIDADE NOMINAL 400 L, CAPACIDADE DE MISTURA 310 L, MOTORA DIESEL POTÊNCIA 5,0 HP, SEM CARREGADOR - MANUTENÇÃO. AF_06/2014</v>
          </cell>
          <cell r="D693" t="str">
            <v>H</v>
          </cell>
          <cell r="E693">
            <v>0.23</v>
          </cell>
        </row>
        <row r="694">
          <cell r="A694">
            <v>87444</v>
          </cell>
          <cell r="B694" t="str">
            <v>SINAPI</v>
          </cell>
          <cell r="C694" t="str">
            <v>BETONEIRA CAPACIDADE NOMINAL 400 L, CAPACIDADE DE MISTURA 310 L, MOTORA DIESEL POTÊNCIA 5,0 HP, SEM CARREGADOR - MATERIAIS NA OPERAÇÃO. AF_06/2014</v>
          </cell>
          <cell r="D694" t="str">
            <v>H</v>
          </cell>
          <cell r="E694">
            <v>2.29</v>
          </cell>
        </row>
        <row r="695">
          <cell r="A695">
            <v>88387</v>
          </cell>
          <cell r="B695" t="str">
            <v>SINAPI</v>
          </cell>
          <cell r="C695" t="str">
            <v>MISTURADOR DE ARGAMASSA, EIXO HORIZONTAL, CAPACIDADE DE MISTURA 300 KG, MOTOR ELÉTRICO POTÊNCIA 5 CV - DEPRECIAÇÃO. AF_06/2014</v>
          </cell>
          <cell r="D695" t="str">
            <v>H</v>
          </cell>
          <cell r="E695">
            <v>0.55000000000000004</v>
          </cell>
        </row>
        <row r="696">
          <cell r="A696">
            <v>88389</v>
          </cell>
          <cell r="B696" t="str">
            <v>SINAPI</v>
          </cell>
          <cell r="C696" t="str">
            <v>MISTURADOR DE ARGAMASSA, EIXO HORIZONTAL, CAPACIDADE DE MISTURA 300 KG, MOTOR ELÉTRICO POTÊNCIA 5 CV - JUROS. AF_06/2014</v>
          </cell>
          <cell r="D696" t="str">
            <v>H</v>
          </cell>
          <cell r="E696">
            <v>0.12</v>
          </cell>
        </row>
        <row r="697">
          <cell r="A697">
            <v>88390</v>
          </cell>
          <cell r="B697" t="str">
            <v>SINAPI</v>
          </cell>
          <cell r="C697" t="str">
            <v>MISTURADOR DE ARGAMASSA, EIXO HORIZONTAL, CAPACIDADE DE MISTURA 300 KG, MOTOR ELÉTRICO POTÊNCIA 5 CV - MANUTENÇÃO. AF_06/2014</v>
          </cell>
          <cell r="D697" t="str">
            <v>H</v>
          </cell>
          <cell r="E697">
            <v>0.46</v>
          </cell>
        </row>
        <row r="698">
          <cell r="A698">
            <v>88391</v>
          </cell>
          <cell r="B698" t="str">
            <v>SINAPI</v>
          </cell>
          <cell r="C698" t="str">
            <v>MISTURADOR DE ARGAMASSA, EIXO HORIZONTAL, CAPACIDADE DE MISTURA 300 KG, MOTOR ELÉTRICO POTÊNCIA 5 CV - MATERIAIS NA OPERAÇÃO. AF_06/2014</v>
          </cell>
          <cell r="D698" t="str">
            <v>H</v>
          </cell>
          <cell r="E698">
            <v>1.06</v>
          </cell>
        </row>
        <row r="699">
          <cell r="A699">
            <v>88394</v>
          </cell>
          <cell r="B699" t="str">
            <v>SINAPI</v>
          </cell>
          <cell r="C699" t="str">
            <v>MISTURADOR DE ARGAMASSA, EIXO HORIZONTAL, CAPACIDADE DE MISTURA 600 KG, MOTOR ELÉTRICO POTÊNCIA 7,5 CV - DEPRECIAÇÃO. AF_06/2014</v>
          </cell>
          <cell r="D699" t="str">
            <v>H</v>
          </cell>
          <cell r="E699">
            <v>0.66</v>
          </cell>
        </row>
        <row r="700">
          <cell r="A700">
            <v>88395</v>
          </cell>
          <cell r="B700" t="str">
            <v>SINAPI</v>
          </cell>
          <cell r="C700" t="str">
            <v>MISTURADOR DE ARGAMASSA, EIXO HORIZONTAL, CAPACIDADE DE MISTURA 600 KG, MOTOR ELÉTRICO POTÊNCIA 7,5 CV - JUROS. AF_06/2014</v>
          </cell>
          <cell r="D700" t="str">
            <v>H</v>
          </cell>
          <cell r="E700">
            <v>0.15</v>
          </cell>
        </row>
        <row r="701">
          <cell r="A701">
            <v>88396</v>
          </cell>
          <cell r="B701" t="str">
            <v>SINAPI</v>
          </cell>
          <cell r="C701" t="str">
            <v>MISTURADOR DE ARGAMASSA, EIXO HORIZONTAL, CAPACIDADE DE MISTURA 600 KG, MOTOR ELÉTRICO POTÊNCIA 7,5 CV - MANUTENÇÃO. AF_06/2014</v>
          </cell>
          <cell r="D701" t="str">
            <v>H</v>
          </cell>
          <cell r="E701">
            <v>0.54</v>
          </cell>
        </row>
        <row r="702">
          <cell r="A702">
            <v>88397</v>
          </cell>
          <cell r="B702" t="str">
            <v>SINAPI</v>
          </cell>
          <cell r="C702" t="str">
            <v>MISTURADOR DE ARGAMASSA, EIXO HORIZONTAL, CAPACIDADE DE MISTURA 600 KG, MOTOR ELÉTRICO POTÊNCIA 7,5 CV - MATERIAIS NA OPERAÇÃO. AF_06/2014</v>
          </cell>
          <cell r="D702" t="str">
            <v>H</v>
          </cell>
          <cell r="E702">
            <v>1.59</v>
          </cell>
        </row>
        <row r="703">
          <cell r="A703">
            <v>88400</v>
          </cell>
          <cell r="B703" t="str">
            <v>SINAPI</v>
          </cell>
          <cell r="C703" t="str">
            <v>MISTURADOR DE ARGAMASSA, EIXO HORIZONTAL, CAPACIDADE DE MISTURA 160 KG, MOTOR ELÉTRICO POTÊNCIA 3 CV - DEPRECIAÇÃO. AF_06/2014</v>
          </cell>
          <cell r="D703" t="str">
            <v>H</v>
          </cell>
          <cell r="E703">
            <v>0.52</v>
          </cell>
        </row>
        <row r="704">
          <cell r="A704">
            <v>88401</v>
          </cell>
          <cell r="B704" t="str">
            <v>SINAPI</v>
          </cell>
          <cell r="C704" t="str">
            <v>MISTURADOR DE ARGAMASSA, EIXO HORIZONTAL, CAPACIDADE DE MISTURA 160 KG, MOTOR ELÉTRICO POTÊNCIA 3 CV - JUROS. AF_06/2014</v>
          </cell>
          <cell r="D704" t="str">
            <v>H</v>
          </cell>
          <cell r="E704">
            <v>0.12</v>
          </cell>
        </row>
        <row r="705">
          <cell r="A705">
            <v>88402</v>
          </cell>
          <cell r="B705" t="str">
            <v>SINAPI</v>
          </cell>
          <cell r="C705" t="str">
            <v>MISTURADOR DE ARGAMASSA, EIXO HORIZONTAL, CAPACIDADE DE MISTURA 160 KG, MOTOR ELÉTRICO POTÊNCIA 3 CV - MANUTENÇÃO. AF_06/2014</v>
          </cell>
          <cell r="D705" t="str">
            <v>H</v>
          </cell>
          <cell r="E705">
            <v>0.43</v>
          </cell>
        </row>
        <row r="706">
          <cell r="A706">
            <v>88403</v>
          </cell>
          <cell r="B706" t="str">
            <v>SINAPI</v>
          </cell>
          <cell r="C706" t="str">
            <v>MISTURADOR DE ARGAMASSA, EIXO HORIZONTAL, CAPACIDADE DE MISTURA 160 KG, MOTOR ELÉTRICO POTÊNCIA 3 CV - MATERIAIS NA OPERAÇÃO. AF_06/2014</v>
          </cell>
          <cell r="D706" t="str">
            <v>H</v>
          </cell>
          <cell r="E706">
            <v>0.63</v>
          </cell>
        </row>
        <row r="707">
          <cell r="A707">
            <v>88419</v>
          </cell>
          <cell r="B707" t="str">
            <v>SINAPI</v>
          </cell>
          <cell r="C707" t="str">
            <v>PROJETOR DE ARGAMASSA, CAPACIDADE DE PROJEÇÃO 1,5 M3/H, ALCANCE DE 30 ATÉ 60 M, MOTOR ELÉTRICO POTÊNCIA 7,5 HP - DEPRECIAÇÃO. AF_06/2014</v>
          </cell>
          <cell r="D707" t="str">
            <v>H</v>
          </cell>
          <cell r="E707">
            <v>3.41</v>
          </cell>
        </row>
        <row r="708">
          <cell r="A708">
            <v>88422</v>
          </cell>
          <cell r="B708" t="str">
            <v>SINAPI</v>
          </cell>
          <cell r="C708" t="str">
            <v>PROJETOR DE ARGAMASSA, CAPACIDADE DE PROJEÇÃO 1,5 M3/H, ALCANCE DE 30 ATÉ 60 M, MOTOR ELÉTRICO POTÊNCIA 7,5 HP - JUROS. AF_06/2014</v>
          </cell>
          <cell r="D708" t="str">
            <v>H</v>
          </cell>
          <cell r="E708">
            <v>0.79</v>
          </cell>
        </row>
        <row r="709">
          <cell r="A709">
            <v>88425</v>
          </cell>
          <cell r="B709" t="str">
            <v>SINAPI</v>
          </cell>
          <cell r="C709" t="str">
            <v>PROJETOR DE ARGAMASSA, CAPACIDADE DE PROJEÇÃO 1,5 M3/H, ALCANCE DE 30 ATÉ 60 M, MOTOR ELÉTRICO POTÊNCIA 7,5 HP - MANUTENÇÃO. AF_06/2014</v>
          </cell>
          <cell r="D709" t="str">
            <v>H</v>
          </cell>
          <cell r="E709">
            <v>2.84</v>
          </cell>
        </row>
        <row r="710">
          <cell r="A710">
            <v>88427</v>
          </cell>
          <cell r="B710" t="str">
            <v>SINAPI</v>
          </cell>
          <cell r="C710" t="str">
            <v>PROJETOR DE ARGAMASSA, CAPACIDADE DE PROJEÇÃO 1,5 M3/H, ALCANCE DE 30 ATÉ 60 M, MOTOR ELÉTRICO POTÊNCIA 7,5 HP - MATERIAIS NA OPERAÇÃO. AF_06/2014</v>
          </cell>
          <cell r="D710" t="str">
            <v>H</v>
          </cell>
          <cell r="E710">
            <v>1.61</v>
          </cell>
        </row>
        <row r="711">
          <cell r="A711">
            <v>88434</v>
          </cell>
          <cell r="B711" t="str">
            <v>SINAPI</v>
          </cell>
          <cell r="C711" t="str">
            <v>PROJETOR DE ARGAMASSA, CAPACIDADE DE PROJEÇÃO 2 M3/H, ALCANCE ATÉ 50 M, MOTOR ELÉTRICO POTÊNCIA 7,5 HP - DEPRECIAÇÃO. AF_06/2014</v>
          </cell>
          <cell r="D711" t="str">
            <v>H</v>
          </cell>
          <cell r="E711">
            <v>4.5199999999999996</v>
          </cell>
        </row>
        <row r="712">
          <cell r="A712">
            <v>88435</v>
          </cell>
          <cell r="B712" t="str">
            <v>SINAPI</v>
          </cell>
          <cell r="C712" t="str">
            <v>PROJETOR DE ARGAMASSA, CAPACIDADE DE PROJEÇÃO 2 M3/H, ALCANCE ATÉ 50 M, MOTOR ELÉTRICO POTÊNCIA 7,5 HP - JUROS. AF_06/2014</v>
          </cell>
          <cell r="D712" t="str">
            <v>H</v>
          </cell>
          <cell r="E712">
            <v>1.05</v>
          </cell>
        </row>
        <row r="713">
          <cell r="A713">
            <v>88436</v>
          </cell>
          <cell r="B713" t="str">
            <v>SINAPI</v>
          </cell>
          <cell r="C713" t="str">
            <v>PROJETOR DE ARGAMASSA, CAPACIDADE DE PROJEÇÃO 2 M3/H, ALCANCE ATÉ 50 M, MOTOR ELÉTRICO POTÊNCIA 7,5 HP - MANUTENÇÃO. AF_06/2014</v>
          </cell>
          <cell r="D713" t="str">
            <v>H</v>
          </cell>
          <cell r="E713">
            <v>3.76</v>
          </cell>
        </row>
        <row r="714">
          <cell r="A714">
            <v>88437</v>
          </cell>
          <cell r="B714" t="str">
            <v>SINAPI</v>
          </cell>
          <cell r="C714" t="str">
            <v>PROJETOR DE ARGAMASSA, CAPACIDADE DE PROJEÇÃO 2 M3/H, ALCANCE ATÉ 50 M, MOTOR ELÉTRICO POTÊNCIA 7,5 HP - MATERIAIS NA OPERAÇÃO. AF_06/2014</v>
          </cell>
          <cell r="D714" t="str">
            <v>H</v>
          </cell>
          <cell r="E714">
            <v>1.61</v>
          </cell>
        </row>
        <row r="715">
          <cell r="A715">
            <v>88569</v>
          </cell>
          <cell r="B715" t="str">
            <v>SINAPI</v>
          </cell>
          <cell r="C715" t="str">
            <v>ESPARGIDOR DE ASFALTO PRESSURIZADO COM TANQUE DE 2500 L, REBOCÁVEL COMMOTOR A GASOLINA POTÊNCIA 3,4 HP - DEPRECIAÇÃO. AF_07/2014</v>
          </cell>
          <cell r="D715" t="str">
            <v>H</v>
          </cell>
          <cell r="E715">
            <v>3.32</v>
          </cell>
        </row>
        <row r="716">
          <cell r="A716">
            <v>88570</v>
          </cell>
          <cell r="B716" t="str">
            <v>SINAPI</v>
          </cell>
          <cell r="C716" t="str">
            <v>ESPARGIDOR DE ASFALTO PRESSURIZADO COM TANQUE DE 2500 L, REBOCÁVEL COMMOTOR A GASOLINA POTÊNCIA 3,4 HP - JUROS. AF_07/2014</v>
          </cell>
          <cell r="D716" t="str">
            <v>H</v>
          </cell>
          <cell r="E716">
            <v>1.37</v>
          </cell>
        </row>
        <row r="717">
          <cell r="A717">
            <v>88826</v>
          </cell>
          <cell r="B717" t="str">
            <v>SINAPI</v>
          </cell>
          <cell r="C717" t="str">
            <v>BETONEIRA CAPACIDADE NOMINAL DE 400 L, CAPACIDADE DE MISTURA 310 L, MOTOR ELÉTRICO TRIFÁSICO POTÊNCIA DE 2 HP, SEM CARREGADOR - DEPRECIAÇÃO.AF_10/2014</v>
          </cell>
          <cell r="D717" t="str">
            <v>H</v>
          </cell>
          <cell r="E717">
            <v>0.2</v>
          </cell>
        </row>
        <row r="718">
          <cell r="A718">
            <v>88827</v>
          </cell>
          <cell r="B718" t="str">
            <v>SINAPI</v>
          </cell>
          <cell r="C718" t="str">
            <v>BETONEIRA CAPACIDADE NOMINAL DE 400 L, CAPACIDADE DE MISTURA 310 L, MOTOR ELÉTRICO TRIFÁSICO POTÊNCIA DE 2 HP, SEM CARREGADOR - JUROS. AF_10/2014</v>
          </cell>
          <cell r="D718" t="str">
            <v>H</v>
          </cell>
          <cell r="E718">
            <v>0.04</v>
          </cell>
        </row>
        <row r="719">
          <cell r="A719">
            <v>88828</v>
          </cell>
          <cell r="B719" t="str">
            <v>SINAPI</v>
          </cell>
          <cell r="C719" t="str">
            <v>BETONEIRA CAPACIDADE NOMINAL DE 400 L, CAPACIDADE DE MISTURA 310 L, MOTOR ELÉTRICO TRIFÁSICO POTÊNCIA DE 2 HP, SEM CARREGADOR - MANUTENÇÃO.AF_10/2014</v>
          </cell>
          <cell r="D719" t="str">
            <v>H</v>
          </cell>
          <cell r="E719">
            <v>0.17</v>
          </cell>
        </row>
        <row r="720">
          <cell r="A720">
            <v>88829</v>
          </cell>
          <cell r="B720" t="str">
            <v>SINAPI</v>
          </cell>
          <cell r="C720" t="str">
            <v>BETONEIRA CAPACIDADE NOMINAL DE 400 L, CAPACIDADE DE MISTURA 310 L, MOTOR ELÉTRICO TRIFÁSICO POTÊNCIA DE 2 HP, SEM CARREGADOR - MATERIAIS NAOPERAÇÃO. AF_10/2014</v>
          </cell>
          <cell r="D720" t="str">
            <v>H</v>
          </cell>
          <cell r="E720">
            <v>0.43</v>
          </cell>
        </row>
        <row r="721">
          <cell r="A721">
            <v>88832</v>
          </cell>
          <cell r="B721" t="str">
            <v>SINAPI</v>
          </cell>
          <cell r="C721" t="str">
            <v>ESCAVADEIRA HIDRÁULICA SOBRE ESTEIRAS, CAÇAMBA 0,80 M3, PESO OPERACIONAL 17,8 T, POTÊNCIA LÍQUIDA 110 HP - DEPRECIAÇÃO. AF_10/2014</v>
          </cell>
          <cell r="D721" t="str">
            <v>H</v>
          </cell>
          <cell r="E721">
            <v>27.17</v>
          </cell>
        </row>
        <row r="722">
          <cell r="A722">
            <v>88834</v>
          </cell>
          <cell r="B722" t="str">
            <v>SINAPI</v>
          </cell>
          <cell r="C722" t="str">
            <v>ESCAVADEIRA HIDRÁULICA SOBRE ESTEIRAS, CAÇAMBA 0,80 M3, PESO OPERACIONAL 17,8 T, POTÊNCIA LÍQUIDA 110 HP - JUROS. AF_10/2014</v>
          </cell>
          <cell r="D722" t="str">
            <v>H</v>
          </cell>
          <cell r="E722">
            <v>6.11</v>
          </cell>
        </row>
        <row r="723">
          <cell r="A723">
            <v>88835</v>
          </cell>
          <cell r="B723" t="str">
            <v>SINAPI</v>
          </cell>
          <cell r="C723" t="str">
            <v>ESCAVADEIRA HIDRÁULICA SOBRE ESTEIRAS, CAÇAMBA 0,80 M3, PESO OPERACIONAL 17,8 T, POTÊNCIA LÍQUIDA 110 HP - MANUTENÇÃO. AF_10/2014</v>
          </cell>
          <cell r="D723" t="str">
            <v>H</v>
          </cell>
          <cell r="E723">
            <v>38.21</v>
          </cell>
        </row>
        <row r="724">
          <cell r="A724">
            <v>88836</v>
          </cell>
          <cell r="B724" t="str">
            <v>SINAPI</v>
          </cell>
          <cell r="C724" t="str">
            <v>ESCAVADEIRA HIDRÁULICA SOBRE ESTEIRAS, CAÇAMBA 0,80 M3, PESO OPERACIONAL 17,8 T, POTÊNCIA LÍQUIDA 110 HP - MATERIAIS NA OPERAÇÃO. AF_10/2014</v>
          </cell>
          <cell r="D724" t="str">
            <v>H</v>
          </cell>
          <cell r="E724">
            <v>50.21</v>
          </cell>
        </row>
        <row r="725">
          <cell r="A725">
            <v>88839</v>
          </cell>
          <cell r="B725" t="str">
            <v>SINAPI</v>
          </cell>
          <cell r="C725" t="str">
            <v>TRATOR DE ESTEIRAS, POTÊNCIA 125 HP, PESO OPERACIONAL 12,9 T, COM LÂMINA 2,7 M3 - DEPRECIAÇÃO. AF_10/2014</v>
          </cell>
          <cell r="D725" t="str">
            <v>H</v>
          </cell>
          <cell r="E725">
            <v>32.340000000000003</v>
          </cell>
        </row>
        <row r="726">
          <cell r="A726">
            <v>88840</v>
          </cell>
          <cell r="B726" t="str">
            <v>SINAPI</v>
          </cell>
          <cell r="C726" t="str">
            <v>TRATOR DE ESTEIRAS, POTÊNCIA 125 HP, PESO OPERACIONAL 12,9 T, COM LÂMINA 2,7 M3 - JUROS. AF_10/2014</v>
          </cell>
          <cell r="D726" t="str">
            <v>H</v>
          </cell>
          <cell r="E726">
            <v>7.27</v>
          </cell>
        </row>
        <row r="727">
          <cell r="A727">
            <v>88841</v>
          </cell>
          <cell r="B727" t="str">
            <v>SINAPI</v>
          </cell>
          <cell r="C727" t="str">
            <v>TRATOR DE ESTEIRAS, POTÊNCIA 125 HP, PESO OPERACIONAL 12,9 T, COM LÂMINA 2,7 M3 - MANUTENÇÃO. AF_10/2014</v>
          </cell>
          <cell r="D727" t="str">
            <v>H</v>
          </cell>
          <cell r="E727">
            <v>40.43</v>
          </cell>
        </row>
        <row r="728">
          <cell r="A728">
            <v>88842</v>
          </cell>
          <cell r="B728" t="str">
            <v>SINAPI</v>
          </cell>
          <cell r="C728" t="str">
            <v>TRATOR DE ESTEIRAS, POTÊNCIA 125 HP, PESO OPERACIONAL 12,9 T, COM LÂMINA 2,7 M3 - MATERIAIS NA OPERAÇÃO. AF_10/2014</v>
          </cell>
          <cell r="D728" t="str">
            <v>H</v>
          </cell>
          <cell r="E728">
            <v>68.48</v>
          </cell>
        </row>
        <row r="729">
          <cell r="A729">
            <v>88847</v>
          </cell>
          <cell r="B729" t="str">
            <v>SINAPI</v>
          </cell>
          <cell r="C729" t="str">
            <v>USINA DE LAMA ASFÁLTICA, PROD 30 A 50 T/H, SILO DE AGREGADO 7 M3, RESERVATÓRIOS PARA EMULSÃO E ÁGUA DE 2,3 M3 CADA, MISTURADOR TIPO PUG MILLA SER MONTADO SOBRE CAMINHÃO - DEPRECIAÇÃO. AF_10/2014</v>
          </cell>
          <cell r="D729" t="str">
            <v>H</v>
          </cell>
          <cell r="E729">
            <v>19.16</v>
          </cell>
        </row>
        <row r="730">
          <cell r="A730">
            <v>88848</v>
          </cell>
          <cell r="B730" t="str">
            <v>SINAPI</v>
          </cell>
          <cell r="C730" t="str">
            <v>USINA DE LAMA ASFÁLTICA, PROD 30 A 50 T/H, SILO DE AGREGADO 7 M3, RESERVATÓRIOS PARA EMULSÃO E ÁGUA DE 2,3 M3 CADA, MISTURADOR TIPO PUG MILLA SER MONTADO SOBRE CAMINHÃO - JUROS. AF_10/2014</v>
          </cell>
          <cell r="D730" t="str">
            <v>H</v>
          </cell>
          <cell r="E730">
            <v>5.74</v>
          </cell>
        </row>
        <row r="731">
          <cell r="A731">
            <v>88853</v>
          </cell>
          <cell r="B731" t="str">
            <v>SINAPI</v>
          </cell>
          <cell r="C731" t="str">
            <v>MOTOBOMBA CENTRÍFUGA, MOTOR A GASOLINA, POTÊNCIA 5,42 HP, BOCAIS 1 1/2" X 1", DIÂMETRO ROTOR 143 MM HM/Q = 6 MCA / 16,8 M3/H A 38 MCA / 6,6M3/H - DEPRECIAÇÃO. AF_06/2014</v>
          </cell>
          <cell r="D731" t="str">
            <v>H</v>
          </cell>
          <cell r="E731">
            <v>0.15</v>
          </cell>
        </row>
        <row r="732">
          <cell r="A732">
            <v>88854</v>
          </cell>
          <cell r="B732" t="str">
            <v>SINAPI</v>
          </cell>
          <cell r="C732" t="str">
            <v>MOTOBOMBA CENTRÍFUGA, MOTOR A GASOLINA, POTÊNCIA 5,42 HP, BOCAIS 1 1/2" X 1", DIÂMETRO ROTOR 143 MM HM/Q = 6 MCA / 16,8 M3/H A 38 MCA / 6,6M3/H - JUROS. AF_06/2014</v>
          </cell>
          <cell r="D732" t="str">
            <v>H</v>
          </cell>
          <cell r="E732">
            <v>0.04</v>
          </cell>
        </row>
        <row r="733">
          <cell r="A733">
            <v>88855</v>
          </cell>
          <cell r="B733" t="str">
            <v>SINAPI</v>
          </cell>
          <cell r="C733" t="str">
            <v>GRADE DE DISCO CONTROLE REMOTO REBOCÁVEL, COM 24 DISCOS 24 X 6 MM COMPNEUS PARA TRANSPORTE - DEPRECIAÇÃO. AF_06/2014</v>
          </cell>
          <cell r="D733" t="str">
            <v>H</v>
          </cell>
          <cell r="E733">
            <v>2.19</v>
          </cell>
        </row>
        <row r="734">
          <cell r="A734">
            <v>88856</v>
          </cell>
          <cell r="B734" t="str">
            <v>SINAPI</v>
          </cell>
          <cell r="C734" t="str">
            <v>GRADE DE DISCO CONTROLE REMOTO REBOCÁVEL, COM 24 DISCOS 24 X 6 MM COMPNEUS PARA TRANSPORTE - JUROS. AF_06/2014</v>
          </cell>
          <cell r="D734" t="str">
            <v>H</v>
          </cell>
          <cell r="E734">
            <v>0.76</v>
          </cell>
        </row>
        <row r="735">
          <cell r="A735">
            <v>88857</v>
          </cell>
          <cell r="B735" t="str">
            <v>SINAPI</v>
          </cell>
          <cell r="C735" t="str">
            <v>RETROESCAVADEIRA SOBRE RODAS COM CARREGADEIRA, TRAÇÃO 4X4, POTÊNCIA LÍQ. 88 HP, CAÇAMBA CARREG. CAP. MÍN. 1 M3, CAÇAMBA RETRO CAP. 0,26 M3,PESO OPERACIONAL MÍN. 6.674 KG, PROFUNDIDADE ESCAVAÇÃO MÁX. 4,37 M - DEPRECIAÇÃO. AF_06/2014</v>
          </cell>
          <cell r="D735" t="str">
            <v>H</v>
          </cell>
          <cell r="E735">
            <v>14.95</v>
          </cell>
        </row>
        <row r="736">
          <cell r="A736">
            <v>88858</v>
          </cell>
          <cell r="B736" t="str">
            <v>SINAPI</v>
          </cell>
          <cell r="C736" t="str">
            <v>RETROESCAVADEIRA SOBRE RODAS COM CARREGADEIRA, TRAÇÃO 4X4, POTÊNCIA LÍQ. 88 HP, CAÇAMBA CARREG. CAP. MÍN. 1 M3, CAÇAMBA RETRO CAP. 0,26 M3,PESO OPERACIONAL MÍN. 6.674 KG, PROFUNDIDADE ESCAVAÇÃO MÁX. 4,37 M - JUROS. AF_06/2014</v>
          </cell>
          <cell r="D736" t="str">
            <v>H</v>
          </cell>
          <cell r="E736">
            <v>3.36</v>
          </cell>
        </row>
        <row r="737">
          <cell r="A737">
            <v>88859</v>
          </cell>
          <cell r="B737" t="str">
            <v>SINAPI</v>
          </cell>
          <cell r="C737" t="str">
            <v>RETROESCAVADEIRA SOBRE RODAS COM CARREGADEIRA, TRAÇÃO 4X2, POTÊNCIA LÍQ. 79 HP, CAÇAMBA CARREG. CAP. MÍN. 1 M3, CAÇAMBA RETRO CAP. 0,20 M3,PESO OPERACIONAL MÍN. 6.570 KG, PROFUNDIDADE ESCAVAÇÃO MÁX. 4,37 M - DEPRECIAÇÃO. AF_06/2014</v>
          </cell>
          <cell r="D737" t="str">
            <v>H</v>
          </cell>
          <cell r="E737">
            <v>13.3</v>
          </cell>
        </row>
        <row r="738">
          <cell r="A738">
            <v>88860</v>
          </cell>
          <cell r="B738" t="str">
            <v>SINAPI</v>
          </cell>
          <cell r="C738" t="str">
            <v>RETROESCAVADEIRA SOBRE RODAS COM CARREGADEIRA, TRAÇÃO 4X2, POTÊNCIA LÍQ. 79 HP, CAÇAMBA CARREG. CAP. MÍN. 1 M3, CAÇAMBA RETRO CAP. 0,20 M3,PESO OPERACIONAL MÍN. 6.570 KG, PROFUNDIDADE ESCAVAÇÃO MÁX. 4,37 M - JUROS. AF_06/2014</v>
          </cell>
          <cell r="D738" t="str">
            <v>H</v>
          </cell>
          <cell r="E738">
            <v>2.99</v>
          </cell>
        </row>
        <row r="739">
          <cell r="A739">
            <v>88900</v>
          </cell>
          <cell r="B739" t="str">
            <v>SINAPI</v>
          </cell>
          <cell r="C739" t="str">
            <v>ESCAVADEIRA HIDRÁULICA SOBRE ESTEIRAS, CAÇAMBA 1,20 M3, PESO OPERACIONAL 21 T, POTÊNCIA BRUTA 155 HP - DEPRECIAÇÃO. AF_06/2014</v>
          </cell>
          <cell r="D739" t="str">
            <v>H</v>
          </cell>
          <cell r="E739">
            <v>31.68</v>
          </cell>
        </row>
        <row r="740">
          <cell r="A740">
            <v>88902</v>
          </cell>
          <cell r="B740" t="str">
            <v>SINAPI</v>
          </cell>
          <cell r="C740" t="str">
            <v>ESCAVADEIRA HIDRÁULICA SOBRE ESTEIRAS, CAÇAMBA 1,20 M3, PESO OPERACIONAL 21 T, POTÊNCIA BRUTA 155 HP - JUROS. AF_06/2014</v>
          </cell>
          <cell r="D740" t="str">
            <v>H</v>
          </cell>
          <cell r="E740">
            <v>7.12</v>
          </cell>
        </row>
        <row r="741">
          <cell r="A741">
            <v>88903</v>
          </cell>
          <cell r="B741" t="str">
            <v>SINAPI</v>
          </cell>
          <cell r="C741" t="str">
            <v>ESCAVADEIRA HIDRÁULICA SOBRE ESTEIRAS, CAÇAMBA 1,20 M3, PESO OPERACIONAL 21 T, POTÊNCIA BRUTA 155 HP - MANUTENÇÃO. AF_06/2014</v>
          </cell>
          <cell r="D741" t="str">
            <v>H</v>
          </cell>
          <cell r="E741">
            <v>44.55</v>
          </cell>
        </row>
        <row r="742">
          <cell r="A742">
            <v>88904</v>
          </cell>
          <cell r="B742" t="str">
            <v>SINAPI</v>
          </cell>
          <cell r="C742" t="str">
            <v>ESCAVADEIRA HIDRÁULICA SOBRE ESTEIRAS, CAÇAMBA 1,20 M3, PESO OPERACIONAL 21 T, POTÊNCIA BRUTA 155 HP - MATERIAIS NA OPERAÇÃO. AF_06/2014</v>
          </cell>
          <cell r="D742" t="str">
            <v>H</v>
          </cell>
          <cell r="E742">
            <v>70.77</v>
          </cell>
        </row>
        <row r="743">
          <cell r="A743">
            <v>89009</v>
          </cell>
          <cell r="B743" t="str">
            <v>SINAPI</v>
          </cell>
          <cell r="C743" t="str">
            <v>TRATOR DE ESTEIRAS, POTÊNCIA 150 HP, PESO OPERACIONAL 16,7 T, COM RODAMOTRIZ ELEVADA E LÂMINA 3,18 M3 - DEPRECIAÇÃO. AF_06/2014</v>
          </cell>
          <cell r="D743" t="str">
            <v>H</v>
          </cell>
          <cell r="E743">
            <v>40.06</v>
          </cell>
        </row>
        <row r="744">
          <cell r="A744">
            <v>89010</v>
          </cell>
          <cell r="B744" t="str">
            <v>SINAPI</v>
          </cell>
          <cell r="C744" t="str">
            <v>TRATOR DE ESTEIRAS, POTÊNCIA 150 HP, PESO OPERACIONAL 16,7 T, COM RODAMOTRIZ ELEVADA E LÂMINA 3,18 M3 - JUROS. AF_06/2014</v>
          </cell>
          <cell r="D744" t="str">
            <v>H</v>
          </cell>
          <cell r="E744">
            <v>9.01</v>
          </cell>
        </row>
        <row r="745">
          <cell r="A745">
            <v>89011</v>
          </cell>
          <cell r="B745" t="str">
            <v>SINAPI</v>
          </cell>
          <cell r="C745" t="str">
            <v>RETROESCAVADEIRA SOBRE RODAS COM CARREGADEIRA, TRAÇÃO 4X4, POTÊNCIA LÍQ. 72 HP, CAÇAMBA CARREG. CAP. MÍN. 0,79 M3, CAÇAMBA RETRO CAP. 0,18 M3, PESO OPERACIONAL MÍN. 7.140 KG, PROFUNDIDADE ESCAVAÇÃO MÁX. 4,50 M- DEPRECIAÇÃO. AF_06/2014</v>
          </cell>
          <cell r="D745" t="str">
            <v>H</v>
          </cell>
          <cell r="E745">
            <v>14.43</v>
          </cell>
        </row>
        <row r="746">
          <cell r="A746">
            <v>89012</v>
          </cell>
          <cell r="B746" t="str">
            <v>SINAPI</v>
          </cell>
          <cell r="C746" t="str">
            <v>RETROESCAVADEIRA SOBRE RODAS COM CARREGADEIRA, TRAÇÃO 4X4, POTÊNCIA LÍQ. 72 HP, CAÇAMBA CARREG. CAP. MÍN. 0,79 M3, CAÇAMBA RETRO CAP. 0,18 M3, PESO OPERACIONAL MÍN. 7.140 KG, PROFUNDIDADE ESCAVAÇÃO MÁX. 4,50 M- JUROS. AF_06/2014</v>
          </cell>
          <cell r="D746" t="str">
            <v>H</v>
          </cell>
          <cell r="E746">
            <v>3.24</v>
          </cell>
        </row>
        <row r="747">
          <cell r="A747">
            <v>89013</v>
          </cell>
          <cell r="B747" t="str">
            <v>SINAPI</v>
          </cell>
          <cell r="C747" t="str">
            <v>TRATOR DE ESTEIRAS, POTÊNCIA 347 HP, PESO OPERACIONAL 38,5 T, COM LÂMINA 8,70 M3 - DEPRECIAÇÃO. AF_06/2014</v>
          </cell>
          <cell r="D747" t="str">
            <v>H</v>
          </cell>
          <cell r="E747">
            <v>131.22999999999999</v>
          </cell>
        </row>
        <row r="748">
          <cell r="A748">
            <v>89014</v>
          </cell>
          <cell r="B748" t="str">
            <v>SINAPI</v>
          </cell>
          <cell r="C748" t="str">
            <v>TRATOR DE ESTEIRAS, POTÊNCIA 347 HP, PESO OPERACIONAL 38,5 T, COM LÂMINA 8,70 M3 - JUROS. AF_06/2014</v>
          </cell>
          <cell r="D748" t="str">
            <v>H</v>
          </cell>
          <cell r="E748">
            <v>29.52</v>
          </cell>
        </row>
        <row r="749">
          <cell r="A749">
            <v>89015</v>
          </cell>
          <cell r="B749" t="str">
            <v>SINAPI</v>
          </cell>
          <cell r="C749" t="str">
            <v>VASSOURA MECÂNICA REBOCÁVEL COM ESCOVA CILÍNDRICA, LARGURA ÚTIL DE VARRIMENTO DE 2,44 M - DEPRECIAÇÃO. AF_06/2014</v>
          </cell>
          <cell r="D749" t="str">
            <v>H</v>
          </cell>
          <cell r="E749">
            <v>2.2000000000000002</v>
          </cell>
        </row>
        <row r="750">
          <cell r="A750">
            <v>89016</v>
          </cell>
          <cell r="B750" t="str">
            <v>SINAPI</v>
          </cell>
          <cell r="C750" t="str">
            <v>VASSOURA MECÂNICA REBOCÁVEL COM ESCOVA CILÍNDRICA, LARGURA ÚTIL DE VARRIMENTO DE 2,44 M - JUROS. AF_06/2014</v>
          </cell>
          <cell r="D750" t="str">
            <v>H</v>
          </cell>
          <cell r="E750">
            <v>0.8</v>
          </cell>
        </row>
        <row r="751">
          <cell r="A751">
            <v>89017</v>
          </cell>
          <cell r="B751" t="str">
            <v>SINAPI</v>
          </cell>
          <cell r="C751" t="str">
            <v>TRATOR DE ESTEIRAS, POTÊNCIA 170 HP, PESO OPERACIONAL 19 T, CAÇAMBA 5,2 M3 - DEPRECIAÇÃO. AF_06/2014</v>
          </cell>
          <cell r="D751" t="str">
            <v>H</v>
          </cell>
          <cell r="E751">
            <v>39.81</v>
          </cell>
        </row>
        <row r="752">
          <cell r="A752">
            <v>89018</v>
          </cell>
          <cell r="B752" t="str">
            <v>SINAPI</v>
          </cell>
          <cell r="C752" t="str">
            <v>TRATOR DE ESTEIRAS, POTÊNCIA 170 HP, PESO OPERACIONAL 19 T, CAÇAMBA 5,2 M3 - JUROS. AF_06/2014</v>
          </cell>
          <cell r="D752" t="str">
            <v>H</v>
          </cell>
          <cell r="E752">
            <v>8.9499999999999993</v>
          </cell>
        </row>
        <row r="753">
          <cell r="A753">
            <v>89019</v>
          </cell>
          <cell r="B753" t="str">
            <v>SINAPI</v>
          </cell>
          <cell r="C753" t="str">
            <v>BOMBA SUBMERSÍVEL ELÉTRICA TRIFÁSICA, POTÊNCIA 2,96 HP, Ø ROTOR 144 MMSEMI-ABERTO, BOCAL DE SAÍDA Ø 2, HM/Q = 2 MCA / 38,8 M3/H A 28 MCA /5 M3/H - DEPRECIAÇÃO. AF_06/2014</v>
          </cell>
          <cell r="D753" t="str">
            <v>H</v>
          </cell>
          <cell r="E753">
            <v>0.21</v>
          </cell>
        </row>
        <row r="754">
          <cell r="A754">
            <v>89020</v>
          </cell>
          <cell r="B754" t="str">
            <v>SINAPI</v>
          </cell>
          <cell r="C754" t="str">
            <v>BOMBA SUBMERSÍVEL ELÉTRICA TRIFÁSICA, POTÊNCIA 2,96 HP, Ø ROTOR 144 MMSEMI-ABERTO, BOCAL DE SAÍDA Ø 2, HM/Q = 2 MCA / 38,8 M3/H A 28 MCA /5 M3/H - JUROS. AF_06/2014</v>
          </cell>
          <cell r="D754" t="str">
            <v>H</v>
          </cell>
          <cell r="E754">
            <v>0.06</v>
          </cell>
        </row>
        <row r="755">
          <cell r="A755">
            <v>89023</v>
          </cell>
          <cell r="B755" t="str">
            <v>SINAPI</v>
          </cell>
          <cell r="C755" t="str">
            <v>TANQUE DE ASFALTO ESTACIONÁRIO COM MAÇARICO, CAPACIDADE 20.000 L - DEPRECIAÇÃO. AF_06/2014</v>
          </cell>
          <cell r="D755" t="str">
            <v>H</v>
          </cell>
          <cell r="E755">
            <v>1.88</v>
          </cell>
        </row>
        <row r="756">
          <cell r="A756">
            <v>89024</v>
          </cell>
          <cell r="B756" t="str">
            <v>SINAPI</v>
          </cell>
          <cell r="C756" t="str">
            <v>TANQUE DE ASFALTO ESTACIONÁRIO COM MAÇARICO, CAPACIDADE 20.000 L - JUROS. AF_06/2014</v>
          </cell>
          <cell r="D756" t="str">
            <v>H</v>
          </cell>
          <cell r="E756">
            <v>0.56000000000000005</v>
          </cell>
        </row>
        <row r="757">
          <cell r="A757">
            <v>89025</v>
          </cell>
          <cell r="B757" t="str">
            <v>SINAPI</v>
          </cell>
          <cell r="C757" t="str">
            <v>TANQUE DE ASFALTO ESTACIONÁRIO COM MAÇARICO, CAPACIDADE 20.000 L - MANUTENÇÃO. AF_06/2014</v>
          </cell>
          <cell r="D757" t="str">
            <v>H</v>
          </cell>
          <cell r="E757">
            <v>1.31</v>
          </cell>
        </row>
        <row r="758">
          <cell r="A758">
            <v>89026</v>
          </cell>
          <cell r="B758" t="str">
            <v>SINAPI</v>
          </cell>
          <cell r="C758" t="str">
            <v>TANQUE DE ASFALTO ESTACIONÁRIO COM MAÇARICO, CAPACIDADE 20.000 L - MATERIAIS NA OPERAÇÃO. AF_06/2014</v>
          </cell>
          <cell r="D758" t="str">
            <v>H</v>
          </cell>
          <cell r="E758">
            <v>122.21</v>
          </cell>
        </row>
        <row r="759">
          <cell r="A759">
            <v>89029</v>
          </cell>
          <cell r="B759" t="str">
            <v>SINAPI</v>
          </cell>
          <cell r="C759" t="str">
            <v>TRATOR DE ESTEIRAS, POTÊNCIA 100 HP, PESO OPERACIONAL 9,4 T, COM LÂMINA 2,19 M3 - DEPRECIAÇÃO. AF_06/2014</v>
          </cell>
          <cell r="D759" t="str">
            <v>H</v>
          </cell>
          <cell r="E759">
            <v>30.9</v>
          </cell>
        </row>
        <row r="760">
          <cell r="A760">
            <v>89030</v>
          </cell>
          <cell r="B760" t="str">
            <v>SINAPI</v>
          </cell>
          <cell r="C760" t="str">
            <v>TRATOR DE ESTEIRAS, POTÊNCIA 100 HP, PESO OPERACIONAL 9,4 T, COM LÂMINA 2,19 M3 - JUROS. AF_06/2014</v>
          </cell>
          <cell r="D760" t="str">
            <v>H</v>
          </cell>
          <cell r="E760">
            <v>6.95</v>
          </cell>
        </row>
        <row r="761">
          <cell r="A761">
            <v>89033</v>
          </cell>
          <cell r="B761" t="str">
            <v>SINAPI</v>
          </cell>
          <cell r="C761" t="str">
            <v>TRATOR DE PNEUS, POTÊNCIA 85 CV, TRAÇÃO 4X4, PESO COM LASTRO DE 4.675 KG - DEPRECIAÇÃO. AF_06/2014</v>
          </cell>
          <cell r="D761" t="str">
            <v>H</v>
          </cell>
          <cell r="E761">
            <v>5.4</v>
          </cell>
        </row>
        <row r="762">
          <cell r="A762">
            <v>89034</v>
          </cell>
          <cell r="B762" t="str">
            <v>SINAPI</v>
          </cell>
          <cell r="C762" t="str">
            <v>TRATOR DE PNEUS, POTÊNCIA 85 CV, TRAÇÃO 4X4, PESO COM LASTRO DE 4.675 KG - JUROS. AF_06/2014</v>
          </cell>
          <cell r="D762" t="str">
            <v>H</v>
          </cell>
          <cell r="E762">
            <v>1.82</v>
          </cell>
        </row>
        <row r="763">
          <cell r="A763">
            <v>89128</v>
          </cell>
          <cell r="B763" t="str">
            <v>SINAPI</v>
          </cell>
          <cell r="C763" t="str">
            <v>PÁ CARREGADEIRA SOBRE RODAS, POTÊNCIA LÍQUIDA 128 HP, CAPACIDADE DA CAÇAMBA 1,7 A 2,8 M3, PESO OPERACIONAL 11632 KG - DEPRECIAÇÃO. AF_06/2014</v>
          </cell>
          <cell r="D763" t="str">
            <v>H</v>
          </cell>
          <cell r="E763">
            <v>21.92</v>
          </cell>
        </row>
        <row r="764">
          <cell r="A764">
            <v>89129</v>
          </cell>
          <cell r="B764" t="str">
            <v>SINAPI</v>
          </cell>
          <cell r="C764" t="str">
            <v>PÁ CARREGADEIRA SOBRE RODAS, POTÊNCIA LÍQUIDA 128 HP, CAPACIDADE DA CAÇAMBA 1,7 A 2,8 M3, PESO OPERACIONAL 11632 KG - JUROS. AF_06/2014</v>
          </cell>
          <cell r="D764" t="str">
            <v>H</v>
          </cell>
          <cell r="E764">
            <v>4.93</v>
          </cell>
        </row>
        <row r="765">
          <cell r="A765">
            <v>89130</v>
          </cell>
          <cell r="B765" t="str">
            <v>SINAPI</v>
          </cell>
          <cell r="C765" t="str">
            <v>PÁ CARREGADEIRA SOBRE RODAS, POTÊNCIA 197 HP, CAPACIDADE DA CAÇAMBA 2,5 A 3,5 M3, PESO OPERACIONAL 18338 KG - DEPRECIAÇÃO. AF_06/2014</v>
          </cell>
          <cell r="D765" t="str">
            <v>H</v>
          </cell>
          <cell r="E765">
            <v>30.39</v>
          </cell>
        </row>
        <row r="766">
          <cell r="A766">
            <v>89131</v>
          </cell>
          <cell r="B766" t="str">
            <v>SINAPI</v>
          </cell>
          <cell r="C766" t="str">
            <v>PÁ CARREGADEIRA SOBRE RODAS, POTÊNCIA 197 HP, CAPACIDADE DA CAÇAMBA 2,5 A 3,5 M3, PESO OPERACIONAL 18338 KG - JUROS. AF_06/2014</v>
          </cell>
          <cell r="D766" t="str">
            <v>H</v>
          </cell>
          <cell r="E766">
            <v>6.83</v>
          </cell>
        </row>
        <row r="767">
          <cell r="A767">
            <v>89210</v>
          </cell>
          <cell r="B767" t="str">
            <v>SINAPI</v>
          </cell>
          <cell r="C767" t="str">
            <v>ROLO COMPACTADOR VIBRATÓRIO DE UM CILINDRO AÇO LISO, POTÊNCIA 80 HP, PESO OPERACIONAL MÁXIMO 8,1 T, IMPACTO DINÂMICO 16,15 / 9,5 T, LARGURADE TRABALHO 1,68 M - DEPRECIAÇÃO. AF_06/2014</v>
          </cell>
          <cell r="D767" t="str">
            <v>H</v>
          </cell>
          <cell r="E767">
            <v>14.04</v>
          </cell>
        </row>
        <row r="768">
          <cell r="A768">
            <v>89211</v>
          </cell>
          <cell r="B768" t="str">
            <v>SINAPI</v>
          </cell>
          <cell r="C768" t="str">
            <v>ROLO COMPACTADOR VIBRATÓRIO DE UM CILINDRO AÇO LISO, POTÊNCIA 80 HP, PESO OPERACIONAL MÁXIMO 8,1 T, IMPACTO DINÂMICO 16,15 / 9,5 T, LARGURADE TRABALHO 1,68 M - JUROS. AF_06/2014</v>
          </cell>
          <cell r="D768" t="str">
            <v>H</v>
          </cell>
          <cell r="E768">
            <v>3.27</v>
          </cell>
        </row>
        <row r="769">
          <cell r="A769">
            <v>89212</v>
          </cell>
          <cell r="B769" t="str">
            <v>SINAPI</v>
          </cell>
          <cell r="C769" t="str">
            <v>BATE-ESTACAS POR GRAVIDADE, POTÊNCIA DE 160 HP, PESO DO MARTELO ATÉ 3 TONELADAS - DEPRECIAÇÃO. AF_11/2014</v>
          </cell>
          <cell r="D769" t="str">
            <v>H</v>
          </cell>
          <cell r="E769">
            <v>12.31</v>
          </cell>
        </row>
        <row r="770">
          <cell r="A770">
            <v>89213</v>
          </cell>
          <cell r="B770" t="str">
            <v>SINAPI</v>
          </cell>
          <cell r="C770" t="str">
            <v>BATE-ESTACAS POR GRAVIDADE, POTÊNCIA DE 160 HP, PESO DO MARTELO ATÉ 3 TONELADAS - JUROS. AF_11/2014</v>
          </cell>
          <cell r="D770" t="str">
            <v>H</v>
          </cell>
          <cell r="E770">
            <v>4.78</v>
          </cell>
        </row>
        <row r="771">
          <cell r="A771">
            <v>89214</v>
          </cell>
          <cell r="B771" t="str">
            <v>SINAPI</v>
          </cell>
          <cell r="C771" t="str">
            <v>BATE-ESTACAS POR GRAVIDADE, POTÊNCIA DE 160 HP, PESO DO MARTELO ATÉ 3 TONELADAS - MANUTENÇÃO. AF_11/2014</v>
          </cell>
          <cell r="D771" t="str">
            <v>H</v>
          </cell>
          <cell r="E771">
            <v>14.49</v>
          </cell>
        </row>
        <row r="772">
          <cell r="A772">
            <v>89215</v>
          </cell>
          <cell r="B772" t="str">
            <v>SINAPI</v>
          </cell>
          <cell r="C772" t="str">
            <v>BATE-ESTACAS POR GRAVIDADE, POTÊNCIA DE 160 HP, PESO DO MARTELO ATÉ 3 TONELADAS - MATERIAIS NA OPERAÇÃO. AF_11/2014</v>
          </cell>
          <cell r="D772" t="str">
            <v>H</v>
          </cell>
          <cell r="E772">
            <v>80.349999999999994</v>
          </cell>
        </row>
        <row r="773">
          <cell r="A773">
            <v>89219</v>
          </cell>
          <cell r="B773" t="str">
            <v>SINAPI</v>
          </cell>
          <cell r="C773" t="str">
            <v>ROLO COMPACTADOR VIBRATORIO DE UM CILINDRO LISO DE ACO, POTENCIA 80 HP, PESO OPERACIONAL MAXIMO 8,5 T, LARGURA TRABALHO 1,676 M - DEPRECIAÇÃO. AF_06/2014</v>
          </cell>
          <cell r="D773" t="str">
            <v>H</v>
          </cell>
          <cell r="E773">
            <v>14.66</v>
          </cell>
        </row>
        <row r="774">
          <cell r="A774">
            <v>89220</v>
          </cell>
          <cell r="B774" t="str">
            <v>SINAPI</v>
          </cell>
          <cell r="C774" t="str">
            <v>ROLO COMPACTADOR VIBRATORIO DE UM CILINDRO LISO DE ACO, POTENCIA 80 HP, PESO OPERACIONAL MAXIMO 8,5 T, LARGURA TRABALHO 1,676 M - JUROS. AF_06/2014</v>
          </cell>
          <cell r="D774" t="str">
            <v>H</v>
          </cell>
          <cell r="E774">
            <v>3.42</v>
          </cell>
        </row>
        <row r="775">
          <cell r="A775">
            <v>89221</v>
          </cell>
          <cell r="B775" t="str">
            <v>SINAPI</v>
          </cell>
          <cell r="C775" t="str">
            <v>BETONEIRA CAPACIDADE NOMINAL DE 600 L, CAPACIDADE DE MISTURA 360 L, MOTOR ELÉTRICO TRIFÁSICO POTÊNCIA DE 4 CV, SEM CARREGADOR - DEPRECIAÇÃO.AF_11/2014</v>
          </cell>
          <cell r="D775" t="str">
            <v>H</v>
          </cell>
          <cell r="E775">
            <v>0.85</v>
          </cell>
        </row>
        <row r="776">
          <cell r="A776">
            <v>89222</v>
          </cell>
          <cell r="B776" t="str">
            <v>SINAPI</v>
          </cell>
          <cell r="C776" t="str">
            <v>BETONEIRA CAPACIDADE NOMINAL DE 600 L, CAPACIDADE DE MISTURA 360 L, MOTOR ELÉTRICO TRIFÁSICO POTÊNCIA DE 4 CV, SEM CARREGADOR - JUROS. AF_11/2014</v>
          </cell>
          <cell r="D776" t="str">
            <v>H</v>
          </cell>
          <cell r="E776">
            <v>0.19</v>
          </cell>
        </row>
        <row r="777">
          <cell r="A777">
            <v>89223</v>
          </cell>
          <cell r="B777" t="str">
            <v>SINAPI</v>
          </cell>
          <cell r="C777" t="str">
            <v>BETONEIRA CAPACIDADE NOMINAL DE 600 L, CAPACIDADE DE MISTURA 360 L, MOTOR ELÉTRICO TRIFÁSICO POTÊNCIA DE 4 CV, SEM CARREGADOR - MANUTENÇÃO.AF_11/2014</v>
          </cell>
          <cell r="D777" t="str">
            <v>H</v>
          </cell>
          <cell r="E777">
            <v>0.7</v>
          </cell>
        </row>
        <row r="778">
          <cell r="A778">
            <v>89224</v>
          </cell>
          <cell r="B778" t="str">
            <v>SINAPI</v>
          </cell>
          <cell r="C778" t="str">
            <v>BETONEIRA CAPACIDADE NOMINAL DE 600 L, CAPACIDADE DE MISTURA 360 L, MOTOR ELÉTRICO TRIFÁSICO POTÊNCIA DE 4 CV, SEM CARREGADOR - MATERIAIS NAOPERAÇÃO. AF_11/2014</v>
          </cell>
          <cell r="D778" t="str">
            <v>H</v>
          </cell>
          <cell r="E778">
            <v>0.85</v>
          </cell>
        </row>
        <row r="779">
          <cell r="A779">
            <v>89228</v>
          </cell>
          <cell r="B779" t="str">
            <v>SINAPI</v>
          </cell>
          <cell r="C779" t="str">
            <v>MOTONIVELADORA POTÊNCIA BÁSICA LÍQUIDA (PRIMEIRA MARCHA) 125 HP, PESO BRUTO 13032 KG, LARGURA DA LÂMINA DE 3,7 M - DEPRECIAÇÃO. AF_06/2014</v>
          </cell>
          <cell r="D779" t="str">
            <v>H</v>
          </cell>
          <cell r="E779">
            <v>20.49</v>
          </cell>
        </row>
        <row r="780">
          <cell r="A780">
            <v>89229</v>
          </cell>
          <cell r="B780" t="str">
            <v>SINAPI</v>
          </cell>
          <cell r="C780" t="str">
            <v>MOTONIVELADORA POTÊNCIA BÁSICA LÍQUIDA (PRIMEIRA MARCHA) 125 HP, PESO BRUTO 13032 KG, LARGURA DA LÂMINA DE 3,7 M - JUROS. AF_06/2014</v>
          </cell>
          <cell r="D780" t="str">
            <v>H</v>
          </cell>
          <cell r="E780">
            <v>6.52</v>
          </cell>
        </row>
        <row r="781">
          <cell r="A781">
            <v>89230</v>
          </cell>
          <cell r="B781" t="str">
            <v>SINAPI</v>
          </cell>
          <cell r="C781" t="str">
            <v>FRESADORA DE ASFALTO A FRIO SOBRE RODAS, LARGURA FRESAGEM DE 1,0 M, POTÊNCIA 208 HP - DEPRECIAÇÃO. AF_11/2014</v>
          </cell>
          <cell r="D781" t="str">
            <v>H</v>
          </cell>
          <cell r="E781">
            <v>112.28</v>
          </cell>
        </row>
        <row r="782">
          <cell r="A782">
            <v>89231</v>
          </cell>
          <cell r="B782" t="str">
            <v>SINAPI</v>
          </cell>
          <cell r="C782" t="str">
            <v>FRESADORA DE ASFALTO A FRIO SOBRE RODAS, LARGURA FRESAGEM DE 1,0 M, POTÊNCIA 208 HP - JUROS. AF_11/2014</v>
          </cell>
          <cell r="D782" t="str">
            <v>H</v>
          </cell>
          <cell r="E782">
            <v>25.25</v>
          </cell>
        </row>
        <row r="783">
          <cell r="A783">
            <v>89232</v>
          </cell>
          <cell r="B783" t="str">
            <v>SINAPI</v>
          </cell>
          <cell r="C783" t="str">
            <v>FRESADORA DE ASFALTO A FRIO SOBRE RODAS, LARGURA FRESAGEM DE 1,0 M, POTÊNCIA 208 HP - MANUTENÇÃO. AF_11/2014</v>
          </cell>
          <cell r="D783" t="str">
            <v>H</v>
          </cell>
          <cell r="E783">
            <v>175.42</v>
          </cell>
        </row>
        <row r="784">
          <cell r="A784">
            <v>89233</v>
          </cell>
          <cell r="B784" t="str">
            <v>SINAPI</v>
          </cell>
          <cell r="C784" t="str">
            <v>FRESADORA DE ASFALTO A FRIO SOBRE RODAS, LARGURA FRESAGEM DE 1,0 M, POTÊNCIA 208 HP - MATERIAIS NA OPERAÇÃO. AF_11/2014</v>
          </cell>
          <cell r="D784" t="str">
            <v>H</v>
          </cell>
          <cell r="E784">
            <v>94.95</v>
          </cell>
        </row>
        <row r="785">
          <cell r="A785">
            <v>89236</v>
          </cell>
          <cell r="B785" t="str">
            <v>SINAPI</v>
          </cell>
          <cell r="C785" t="str">
            <v>FRESADORA DE ASFALTO A FRIO SOBRE RODAS, LARGURA FRESAGEM DE 2,0 M, POTÊNCIA 550 HP - DEPRECIAÇÃO. AF_11/2014</v>
          </cell>
          <cell r="D785" t="str">
            <v>H</v>
          </cell>
          <cell r="E785">
            <v>262.29000000000002</v>
          </cell>
        </row>
        <row r="786">
          <cell r="A786">
            <v>89237</v>
          </cell>
          <cell r="B786" t="str">
            <v>SINAPI</v>
          </cell>
          <cell r="C786" t="str">
            <v>FRESADORA DE ASFALTO A FRIO SOBRE RODAS, LARGURA FRESAGEM DE 2,0 M, POTÊNCIA 550 HP - JUROS. AF_11/2014</v>
          </cell>
          <cell r="D786" t="str">
            <v>H</v>
          </cell>
          <cell r="E786">
            <v>58.99</v>
          </cell>
        </row>
        <row r="787">
          <cell r="A787">
            <v>89238</v>
          </cell>
          <cell r="B787" t="str">
            <v>SINAPI</v>
          </cell>
          <cell r="C787" t="str">
            <v>FRESADORA DE ASFALTO A FRIO SOBRE RODAS, LARGURA FRESAGEM DE 2,0 M, POTÊNCIA 550 HP - MANUTENÇÃO. AF_11/2014</v>
          </cell>
          <cell r="D787" t="str">
            <v>H</v>
          </cell>
          <cell r="E787">
            <v>409.79</v>
          </cell>
        </row>
        <row r="788">
          <cell r="A788">
            <v>89239</v>
          </cell>
          <cell r="B788" t="str">
            <v>SINAPI</v>
          </cell>
          <cell r="C788" t="str">
            <v>FRESADORA DE ASFALTO A FRIO SOBRE RODAS, LARGURA FRESAGEM DE 2,0 M, POTÊNCIA 550 HP - MATERIAIS NA OPERAÇÃO. AF_11/2014</v>
          </cell>
          <cell r="D788" t="str">
            <v>H</v>
          </cell>
          <cell r="E788">
            <v>251.1</v>
          </cell>
        </row>
        <row r="789">
          <cell r="A789">
            <v>89240</v>
          </cell>
          <cell r="B789" t="str">
            <v>SINAPI</v>
          </cell>
          <cell r="C789" t="str">
            <v>VIBROACABADORA DE ASFALTO SOBRE ESTEIRAS, LARGURA DE PAVIMENTAÇÃO 1,90M A 5,30 M, POTÊNCIA 105 HP CAPACIDADE 450 T/H - DEPRECIAÇÃO. AF_11/2014</v>
          </cell>
          <cell r="D789" t="str">
            <v>H</v>
          </cell>
          <cell r="E789">
            <v>45.27</v>
          </cell>
        </row>
        <row r="790">
          <cell r="A790">
            <v>89241</v>
          </cell>
          <cell r="B790" t="str">
            <v>SINAPI</v>
          </cell>
          <cell r="C790" t="str">
            <v>VIBROACABADORA DE ASFALTO SOBRE ESTEIRAS, LARGURA DE PAVIMENTAÇÃO 1,90M A 5,30 M, POTÊNCIA 105 HP CAPACIDADE 450 T/H - JUROS. AF_11/2014</v>
          </cell>
          <cell r="D790" t="str">
            <v>H</v>
          </cell>
          <cell r="E790">
            <v>13.56</v>
          </cell>
        </row>
        <row r="791">
          <cell r="A791">
            <v>89246</v>
          </cell>
          <cell r="B791" t="str">
            <v>SINAPI</v>
          </cell>
          <cell r="C791" t="str">
            <v>RECICLADORA DE ASFALTO A FRIO SOBRE RODAS, LARGURA FRESAGEM DE 2,0 M, POTÊNCIA 422 HP - DEPRECIAÇÃO. AF_11/2014</v>
          </cell>
          <cell r="D791" t="str">
            <v>H</v>
          </cell>
          <cell r="E791">
            <v>136.71</v>
          </cell>
        </row>
        <row r="792">
          <cell r="A792">
            <v>89247</v>
          </cell>
          <cell r="B792" t="str">
            <v>SINAPI</v>
          </cell>
          <cell r="C792" t="str">
            <v>RECICLADORA DE ASFALTO A FRIO SOBRE RODAS, LARGURA FRESAGEM DE 2,0 M, POTÊNCIA 422 HP - JUROS. AF_11/2014</v>
          </cell>
          <cell r="D792" t="str">
            <v>H</v>
          </cell>
          <cell r="E792">
            <v>30.75</v>
          </cell>
        </row>
        <row r="793">
          <cell r="A793">
            <v>89248</v>
          </cell>
          <cell r="B793" t="str">
            <v>SINAPI</v>
          </cell>
          <cell r="C793" t="str">
            <v>RECICLADORA DE ASFALTO A FRIO SOBRE RODAS, LARGURA FRESAGEM DE 2,0 M, POTÊNCIA 422 HP - MANUTENÇÃO. AF_11/2014</v>
          </cell>
          <cell r="D793" t="str">
            <v>H</v>
          </cell>
          <cell r="E793">
            <v>213.6</v>
          </cell>
        </row>
        <row r="794">
          <cell r="A794">
            <v>89249</v>
          </cell>
          <cell r="B794" t="str">
            <v>SINAPI</v>
          </cell>
          <cell r="C794" t="str">
            <v>RECICLADORA DE ASFALTO A FRIO SOBRE RODAS, LARGURA FRESAGEM DE 2,0 M, POTÊNCIA 422 HP - MATERIAIS NA OPERAÇÃO. AF_11/2014</v>
          </cell>
          <cell r="D794" t="str">
            <v>H</v>
          </cell>
          <cell r="E794">
            <v>192.65</v>
          </cell>
        </row>
        <row r="795">
          <cell r="A795">
            <v>89253</v>
          </cell>
          <cell r="B795" t="str">
            <v>SINAPI</v>
          </cell>
          <cell r="C795" t="str">
            <v>VIBROACABADORA DE ASFALTO SOBRE ESTEIRAS, LARGURA DE PAVIMENTAÇÃO 2,13M A 4,55 M, POTÊNCIA 100 HP, CAPACIDADE 400 T/H - DEPRECIAÇÃO. AF_11/2014</v>
          </cell>
          <cell r="D795" t="str">
            <v>H</v>
          </cell>
          <cell r="E795">
            <v>37.1</v>
          </cell>
        </row>
        <row r="796">
          <cell r="A796">
            <v>89254</v>
          </cell>
          <cell r="B796" t="str">
            <v>SINAPI</v>
          </cell>
          <cell r="C796" t="str">
            <v>VIBROACABADORA DE ASFALTO SOBRE ESTEIRAS, LARGURA DE PAVIMENTAÇÃO 2,13M A 4,55 M, POTÊNCIA 100 HP, CAPACIDADE 400 T/H - JUROS. AF_11/2014</v>
          </cell>
          <cell r="D796" t="str">
            <v>H</v>
          </cell>
          <cell r="E796">
            <v>11.11</v>
          </cell>
        </row>
        <row r="797">
          <cell r="A797">
            <v>89255</v>
          </cell>
          <cell r="B797" t="str">
            <v>SINAPI</v>
          </cell>
          <cell r="C797" t="str">
            <v>VIBROACABADORA DE ASFALTO SOBRE ESTEIRAS, LARGURA DE PAVIMENTAÇÃO 2,13M A 4,55 M, POTÊNCIA 100 HP, CAPACIDADE 400 T/H - MANUTENÇÃO. AF_11/2014</v>
          </cell>
          <cell r="D797" t="str">
            <v>H</v>
          </cell>
          <cell r="E797">
            <v>46.19</v>
          </cell>
        </row>
        <row r="798">
          <cell r="A798">
            <v>89256</v>
          </cell>
          <cell r="B798" t="str">
            <v>SINAPI</v>
          </cell>
          <cell r="C798" t="str">
            <v>VIBROACABADORA DE ASFALTO SOBRE ESTEIRAS, LARGURA DE PAVIMENTAÇÃO 2,13M A 4,55 M, POTÊNCIA 100 HP, CAPACIDADE 400 T/H - MATERIAIS NA OPERAÇÃO. AF_11/2014</v>
          </cell>
          <cell r="D798" t="str">
            <v>H</v>
          </cell>
          <cell r="E798">
            <v>45.65</v>
          </cell>
        </row>
        <row r="799">
          <cell r="A799">
            <v>89259</v>
          </cell>
          <cell r="B799" t="str">
            <v>SINAPI</v>
          </cell>
          <cell r="C799" t="str">
            <v>GUINDAUTO HIDRÁULICO, CAPACIDADE MÁXIMA DE CARGA 6200 KG, MOMENTO MÁXIMO DE CARGA 11,7 TM, ALCANCE MÁXIMO HORIZONTAL 9,70 M, INCLUSIVE CAMINHÃO TOCO PBT 16.000 KG, POTÊNCIA DE 189 CV - DEPRECIAÇÃO. AF_06/2014</v>
          </cell>
          <cell r="D799" t="str">
            <v>H</v>
          </cell>
          <cell r="E799">
            <v>11.96</v>
          </cell>
        </row>
        <row r="800">
          <cell r="A800">
            <v>89260</v>
          </cell>
          <cell r="B800" t="str">
            <v>SINAPI</v>
          </cell>
          <cell r="C800" t="str">
            <v>GUINDAUTO HIDRÁULICO, CAPACIDADE MÁXIMA DE CARGA 6200 KG, MOMENTO MÁXIMO DE CARGA 11,7 TM, ALCANCE MÁXIMO HORIZONTAL 9,70 M, INCLUSIVE CAMINHÃO TOCO PBT 16.000 KG, POTÊNCIA DE 189 CV - JUROS. AF_06/2014</v>
          </cell>
          <cell r="D800" t="str">
            <v>H</v>
          </cell>
          <cell r="E800">
            <v>3.05</v>
          </cell>
        </row>
        <row r="801">
          <cell r="A801">
            <v>89262</v>
          </cell>
          <cell r="B801" t="str">
            <v>SINAPI</v>
          </cell>
          <cell r="C801" t="str">
            <v>GUINDAUTO HIDRÁULICO, CAPACIDADE MÁXIMA DE CARGA 6200 KG, MOMENTO MÁXIMO DE CARGA 11,7 TM, ALCANCE MÁXIMO HORIZONTAL 9,70 M, INCLUSIVE CAMINHÃO TOCO PBT 16.000 KG, POTÊNCIA DE 189 CV - MANUTENÇÃO. AF_06/2014</v>
          </cell>
          <cell r="D801" t="str">
            <v>H</v>
          </cell>
          <cell r="E801">
            <v>14.96</v>
          </cell>
        </row>
        <row r="802">
          <cell r="A802">
            <v>89264</v>
          </cell>
          <cell r="B802" t="str">
            <v>SINAPI</v>
          </cell>
          <cell r="C802" t="str">
            <v>CAMINHÃO TOCO, PBT 16.000 KG, CARGA ÚTIL MÁX. 10.685 KG, DIST. ENTRE EIXOS 4,8 M, POTÊNCIA 189 CV, INCLUSIVE CARROCERIA FIXA ABERTA DE MADEIRA P/ TRANSPORTE GERAL DE CARGA SECA, DIMEN. APROX. 2,5 X 7,00 X 0,50M - DEPRECIAÇÃO. AF_06/2014</v>
          </cell>
          <cell r="D802" t="str">
            <v>H</v>
          </cell>
          <cell r="E802">
            <v>9.56</v>
          </cell>
        </row>
        <row r="803">
          <cell r="A803">
            <v>89265</v>
          </cell>
          <cell r="B803" t="str">
            <v>SINAPI</v>
          </cell>
          <cell r="C803" t="str">
            <v>CAMINHÃO TOCO, PBT 16.000 KG, CARGA ÚTIL MÁX. 10.685 KG, DIST. ENTRE EIXOS 4,8 M, POTÊNCIA 189 CV, INCLUSIVE CARROCERIA FIXA ABERTA DE MADEIRA P/ TRANSPORTE GERAL DE CARGA SECA, DIMEN. APROX. 2,5 X 7,00 X 0,50M - JUROS. AF_06/2014</v>
          </cell>
          <cell r="D803" t="str">
            <v>H</v>
          </cell>
          <cell r="E803">
            <v>2.44</v>
          </cell>
        </row>
        <row r="804">
          <cell r="A804">
            <v>89266</v>
          </cell>
          <cell r="B804" t="str">
            <v>SINAPI</v>
          </cell>
          <cell r="C804" t="str">
            <v>CAMINHÃO TOCO, PBT 16.000 KG, CARGA ÚTIL MÁX. 10.685 KG, DIST. ENTRE EIXOS 4,8 M, POTÊNCIA 189 CV, INCLUSIVE CARROCERIA FIXA ABERTA DE MADEIRA P/ TRANSPORTE GERAL DE CARGA SECA, DIMEN. APROX. 2,5 X 7,00 X 0,50M - IMPOSTOS E SEGUROS. AF_06/2014</v>
          </cell>
          <cell r="D804" t="str">
            <v>H</v>
          </cell>
          <cell r="E804">
            <v>0.49</v>
          </cell>
        </row>
        <row r="805">
          <cell r="A805">
            <v>89267</v>
          </cell>
          <cell r="B805" t="str">
            <v>SINAPI</v>
          </cell>
          <cell r="C805" t="str">
            <v>GUINDASTE HIDRÁULICO AUTOPROPELIDO, COM LANÇA TELESCÓPICA 28,80 M, CAPACIDADE MÁXIMA 30 T, POTÊNCIA 97 KW, TRAÇÃO 4 X 4 - DEPRECIAÇÃO. AF_11/2014</v>
          </cell>
          <cell r="D805" t="str">
            <v>H</v>
          </cell>
          <cell r="E805">
            <v>29.84</v>
          </cell>
        </row>
        <row r="806">
          <cell r="A806">
            <v>89268</v>
          </cell>
          <cell r="B806" t="str">
            <v>SINAPI</v>
          </cell>
          <cell r="C806" t="str">
            <v>GUINDASTE HIDRÁULICO AUTOPROPELIDO, COM LANÇA TELESCÓPICA 28,80 M, CAPACIDADE MÁXIMA 30 T, POTÊNCIA 97 KW, TRAÇÃO 4 X 4 - JUROS. AF_11/2014</v>
          </cell>
          <cell r="D806" t="str">
            <v>H</v>
          </cell>
          <cell r="E806">
            <v>7.62</v>
          </cell>
        </row>
        <row r="807">
          <cell r="A807">
            <v>89269</v>
          </cell>
          <cell r="B807" t="str">
            <v>SINAPI</v>
          </cell>
          <cell r="C807" t="str">
            <v>GUINDASTE HIDRÁULICO AUTOPROPELIDO, COM LANÇA TELESCÓPICA 28,80 M, CAPACIDADE MÁXIMA 30 T, POTÊNCIA 97 KW, TRAÇÃO 4 X 4 - IMPOSTOS E SEGUROS. AF_11/2014</v>
          </cell>
          <cell r="D807" t="str">
            <v>H</v>
          </cell>
          <cell r="E807">
            <v>1.56</v>
          </cell>
        </row>
        <row r="808">
          <cell r="A808">
            <v>89270</v>
          </cell>
          <cell r="B808" t="str">
            <v>SINAPI</v>
          </cell>
          <cell r="C808" t="str">
            <v>GUINDASTE HIDRÁULICO AUTOPROPELIDO, COM LANÇA TELESCÓPICA 28,80 M, CAPACIDADE MÁXIMA 30 T, POTÊNCIA 97 KW, TRAÇÃO 4 X 4 - MANUTENÇÃO. AF_11/2014</v>
          </cell>
          <cell r="D808" t="str">
            <v>H</v>
          </cell>
          <cell r="E808">
            <v>37.299999999999997</v>
          </cell>
        </row>
        <row r="809">
          <cell r="A809">
            <v>89271</v>
          </cell>
          <cell r="B809" t="str">
            <v>SINAPI</v>
          </cell>
          <cell r="C809" t="str">
            <v>GUINDASTE HIDRÁULICO AUTOPROPELIDO, COM LANÇA TELESCÓPICA 28,80 M, CAPACIDADE MÁXIMA 30 T, POTÊNCIA 97 KW, TRAÇÃO 4 X 4 - MATERIAIS NA OPERAÇÃO. AF_11/2014</v>
          </cell>
          <cell r="D809" t="str">
            <v>H</v>
          </cell>
          <cell r="E809">
            <v>44.52</v>
          </cell>
        </row>
        <row r="810">
          <cell r="A810">
            <v>89274</v>
          </cell>
          <cell r="B810" t="str">
            <v>SINAPI</v>
          </cell>
          <cell r="C810" t="str">
            <v>BETONEIRA CAPACIDADE NOMINAL DE 600 L, CAPACIDADE DE MISTURA 440 L, MOTOR A DIESEL POTÊNCIA 10 HP, COM CARREGADOR - DEPRECIAÇÃO. AF_11/2014</v>
          </cell>
          <cell r="D810" t="str">
            <v>H</v>
          </cell>
          <cell r="E810">
            <v>1.03</v>
          </cell>
        </row>
        <row r="811">
          <cell r="A811">
            <v>89275</v>
          </cell>
          <cell r="B811" t="str">
            <v>SINAPI</v>
          </cell>
          <cell r="C811" t="str">
            <v>BETONEIRA CAPACIDADE NOMINAL DE 600 L, CAPACIDADE DE MISTURA 440 L, MOTOR A DIESEL POTÊNCIA 10 HP, COM CARREGADOR - JUROS. AF_11/2014</v>
          </cell>
          <cell r="D811" t="str">
            <v>H</v>
          </cell>
          <cell r="E811">
            <v>0.24</v>
          </cell>
        </row>
        <row r="812">
          <cell r="A812">
            <v>89276</v>
          </cell>
          <cell r="B812" t="str">
            <v>SINAPI</v>
          </cell>
          <cell r="C812" t="str">
            <v>BETONEIRA CAPACIDADE NOMINAL DE 600 L, CAPACIDADE DE MISTURA 440 L, MOTOR A DIESEL POTÊNCIA 10 HP, COM CARREGADOR - MANUTENÇÃO. AF_11/2014</v>
          </cell>
          <cell r="D812" t="str">
            <v>H</v>
          </cell>
          <cell r="E812">
            <v>0.86</v>
          </cell>
        </row>
        <row r="813">
          <cell r="A813">
            <v>89277</v>
          </cell>
          <cell r="B813" t="str">
            <v>SINAPI</v>
          </cell>
          <cell r="C813" t="str">
            <v>BETONEIRA CAPACIDADE NOMINAL DE 600 L, CAPACIDADE DE MISTURA 440 L, MOTOR A DIESEL POTÊNCIA 10 HP, COM CARREGADOR - MATERIAIS NA OPERAÇÃO. AF_11/2014</v>
          </cell>
          <cell r="D813" t="str">
            <v>H</v>
          </cell>
          <cell r="E813">
            <v>4.55</v>
          </cell>
        </row>
        <row r="814">
          <cell r="A814">
            <v>89280</v>
          </cell>
          <cell r="B814" t="str">
            <v>SINAPI</v>
          </cell>
          <cell r="C814" t="str">
            <v>ROLO COMPACTADOR VIBRATÓRIO TANDEM AÇO LISO, POTÊNCIA 58 HP, PESO SEM/COM LASTRO 6,5 / 9,4 T, LARGURA DE TRABALHO 1,2 M - DEPRECIAÇÃO. AF_06/2014</v>
          </cell>
          <cell r="D814" t="str">
            <v>H</v>
          </cell>
          <cell r="E814">
            <v>17.239999999999998</v>
          </cell>
        </row>
        <row r="815">
          <cell r="A815">
            <v>89281</v>
          </cell>
          <cell r="B815" t="str">
            <v>SINAPI</v>
          </cell>
          <cell r="C815" t="str">
            <v>ROLO COMPACTADOR VIBRATÓRIO TANDEM AÇO LISO, POTÊNCIA 58 HP, PESO SEM/COM LASTRO 6,5 / 9,4 T, LARGURA DE TRABALHO 1,2 M - JUROS. AF_06/2014</v>
          </cell>
          <cell r="D815" t="str">
            <v>H</v>
          </cell>
          <cell r="E815">
            <v>4.0199999999999996</v>
          </cell>
        </row>
        <row r="816">
          <cell r="A816">
            <v>89870</v>
          </cell>
          <cell r="B816" t="str">
            <v>SINAPI</v>
          </cell>
          <cell r="C816" t="str">
            <v>CAMINHÃO BASCULANTE 14 M3, COM CAVALO MECÂNICO DE CAPACIDADE MÁXIMA DETRAÇÃO COMBINADO DE 36000 KG, POTÊNCIA 286 CV, INCLUSIVE SEMIREBOQUECOM CAÇAMBA METÁLICA - DEPRECIAÇÃO. AF_12/2014</v>
          </cell>
          <cell r="D816" t="str">
            <v>H</v>
          </cell>
          <cell r="E816">
            <v>24.41</v>
          </cell>
        </row>
        <row r="817">
          <cell r="A817">
            <v>89871</v>
          </cell>
          <cell r="B817" t="str">
            <v>SINAPI</v>
          </cell>
          <cell r="C817" t="str">
            <v>CAMINHÃO BASCULANTE 14 M3, COM CAVALO MECÂNICO DE CAPACIDADE MÁXIMA DETRAÇÃO COMBINADO DE 36000 KG, POTÊNCIA 286 CV, INCLUSIVE SEMIREBOQUECOM CAÇAMBA METÁLICA - JUROS. AF_12/2014</v>
          </cell>
          <cell r="D817" t="str">
            <v>H</v>
          </cell>
          <cell r="E817">
            <v>5.77</v>
          </cell>
        </row>
        <row r="818">
          <cell r="A818">
            <v>89872</v>
          </cell>
          <cell r="B818" t="str">
            <v>SINAPI</v>
          </cell>
          <cell r="C818" t="str">
            <v>CAMINHÃO BASCULANTE 14 M3, COM CAVALO MECÂNICO DE CAPACIDADE MÁXIMA DETRAÇÃO COMBINADO DE 36000 KG, POTÊNCIA 286 CV, INCLUSIVE SEMIREBOQUECOM CAÇAMBA METÁLICA - IMPOSTOS E SEGUROS. AF_12/2014</v>
          </cell>
          <cell r="D818" t="str">
            <v>H</v>
          </cell>
          <cell r="E818">
            <v>1.1599999999999999</v>
          </cell>
        </row>
        <row r="819">
          <cell r="A819">
            <v>89873</v>
          </cell>
          <cell r="B819" t="str">
            <v>SINAPI</v>
          </cell>
          <cell r="C819" t="str">
            <v>CAMINHÃO BASCULANTE 14 M3, COM CAVALO MECÂNICO DE CAPACIDADE MÁXIMA DETRAÇÃO COMBINADO DE 36000 KG, POTÊNCIA 286 CV, INCLUSIVE SEMIREBOQUECOM CAÇAMBA METÁLICA - MANUTENÇÃO. AF_12/2014</v>
          </cell>
          <cell r="D819" t="str">
            <v>H</v>
          </cell>
          <cell r="E819">
            <v>34.31</v>
          </cell>
        </row>
        <row r="820">
          <cell r="A820">
            <v>89874</v>
          </cell>
          <cell r="B820" t="str">
            <v>SINAPI</v>
          </cell>
          <cell r="C820" t="str">
            <v>CAMINHÃO BASCULANTE 14 M3, COM CAVALO MECÂNICO DE CAPACIDADE MÁXIMA DETRAÇÃO COMBINADO DE 36000 KG, POTÊNCIA 286 CV, INCLUSIVE SEMIREBOQUECOM CAÇAMBA METÁLICA - MATERIAIS NA OPERAÇÃO. AF_12/2014</v>
          </cell>
          <cell r="D820" t="str">
            <v>H</v>
          </cell>
          <cell r="E820">
            <v>96.6</v>
          </cell>
        </row>
        <row r="821">
          <cell r="A821">
            <v>89878</v>
          </cell>
          <cell r="B821" t="str">
            <v>SINAPI</v>
          </cell>
          <cell r="C821" t="str">
            <v>CAMINHÃO BASCULANTE 18 M3, COM CAVALO MECÂNICO DE CAPACIDADE MÁXIMA DETRAÇÃO COMBINADO DE 45000 KG, POTÊNCIA 330 CV, INCLUSIVE SEMIREBOQUECOM CAÇAMBA METÁLICA - DEPRECIAÇÃO. AF_12/2014</v>
          </cell>
          <cell r="D821" t="str">
            <v>H</v>
          </cell>
          <cell r="E821">
            <v>25.9</v>
          </cell>
        </row>
        <row r="822">
          <cell r="A822">
            <v>89879</v>
          </cell>
          <cell r="B822" t="str">
            <v>SINAPI</v>
          </cell>
          <cell r="C822" t="str">
            <v>CAMINHÃO BASCULANTE 18 M3, COM CAVALO MECÂNICO DE CAPACIDADE MÁXIMA DETRAÇÃO COMBINADO DE 45000 KG, POTÊNCIA 330 CV, INCLUSIVE SEMIREBOQUECOM CAÇAMBA METÁLICA - JUROS. AF_12/2014</v>
          </cell>
          <cell r="D822" t="str">
            <v>H</v>
          </cell>
          <cell r="E822">
            <v>6.12</v>
          </cell>
        </row>
        <row r="823">
          <cell r="A823">
            <v>89880</v>
          </cell>
          <cell r="B823" t="str">
            <v>SINAPI</v>
          </cell>
          <cell r="C823" t="str">
            <v>CAMINHÃO BASCULANTE 18 M3, COM CAVALO MECÂNICO DE CAPACIDADE MÁXIMA DETRAÇÃO COMBINADO DE 45000 KG, POTÊNCIA 330 CV, INCLUSIVE SEMIREBOQUECOM CAÇAMBA METÁLICA - IMPOSTOS E SEGUROS. AF_12/2014</v>
          </cell>
          <cell r="D823" t="str">
            <v>H</v>
          </cell>
          <cell r="E823">
            <v>1.23</v>
          </cell>
        </row>
        <row r="824">
          <cell r="A824">
            <v>89881</v>
          </cell>
          <cell r="B824" t="str">
            <v>SINAPI</v>
          </cell>
          <cell r="C824" t="str">
            <v>CAMINHÃO BASCULANTE 18 M3, COM CAVALO MECÂNICO DE CAPACIDADE MÁXIMA DETRAÇÃO COMBINADO DE 45000 KG, POTÊNCIA 330 CV, INCLUSIVE SEMIREBOQUECOM CAÇAMBA METÁLICA - MANUTENÇÃO. AF_12/2014</v>
          </cell>
          <cell r="D824" t="str">
            <v>H</v>
          </cell>
          <cell r="E824">
            <v>36.42</v>
          </cell>
        </row>
        <row r="825">
          <cell r="A825">
            <v>89882</v>
          </cell>
          <cell r="B825" t="str">
            <v>SINAPI</v>
          </cell>
          <cell r="C825" t="str">
            <v>CAMINHÃO BASCULANTE 18 M3, COM CAVALO MECÂNICO DE CAPACIDADE MÁXIMA DETRAÇÃO COMBINADO DE 45000 KG, POTÊNCIA 330 CV, INCLUSIVE SEMIREBOQUECOM CAÇAMBA METÁLICA - MATERIAIS NA OPERAÇÃO. AF_12/2014</v>
          </cell>
          <cell r="D825" t="str">
            <v>H</v>
          </cell>
          <cell r="E825">
            <v>111.47</v>
          </cell>
        </row>
        <row r="826">
          <cell r="A826">
            <v>90582</v>
          </cell>
          <cell r="B826" t="str">
            <v>SINAPI</v>
          </cell>
          <cell r="C826" t="str">
            <v>VIBRADOR DE IMERSÃO, DIÂMETRO DE PONTEIRA 45MM, MOTOR ELÉTRICO TRIFÁSICO POTÊNCIA DE 2 CV - DEPRECIAÇÃO. AF_06/2015</v>
          </cell>
          <cell r="D826" t="str">
            <v>H</v>
          </cell>
          <cell r="E826">
            <v>0.2</v>
          </cell>
        </row>
        <row r="827">
          <cell r="A827">
            <v>90583</v>
          </cell>
          <cell r="B827" t="str">
            <v>SINAPI</v>
          </cell>
          <cell r="C827" t="str">
            <v>VIBRADOR DE IMERSÃO, DIÂMETRO DE PONTEIRA 45MM, MOTOR ELÉTRICO TRIFÁSICO POTÊNCIA DE 2 CV - JUROS. AF_06/2015</v>
          </cell>
          <cell r="D827" t="str">
            <v>H</v>
          </cell>
          <cell r="E827">
            <v>0.05</v>
          </cell>
        </row>
        <row r="828">
          <cell r="A828">
            <v>90584</v>
          </cell>
          <cell r="B828" t="str">
            <v>SINAPI</v>
          </cell>
          <cell r="C828" t="str">
            <v>VIBRADOR DE IMERSÃO, DIÂMETRO DE PONTEIRA 45MM, MOTOR ELÉTRICO TRIFÁSICO POTÊNCIA DE 2 CV - MANUTENÇÃO. AF_06/2015</v>
          </cell>
          <cell r="D828" t="str">
            <v>H</v>
          </cell>
          <cell r="E828">
            <v>0.13</v>
          </cell>
        </row>
        <row r="829">
          <cell r="A829">
            <v>90585</v>
          </cell>
          <cell r="B829" t="str">
            <v>SINAPI</v>
          </cell>
          <cell r="C829" t="str">
            <v>VIBRADOR DE IMERSÃO, DIÂMETRO DE PONTEIRA 45MM, MOTOR ELÉTRICO TRIFÁSICO POTÊNCIA DE 2 CV - MATERIAIS NA OPERAÇÃO. AF_06/2015</v>
          </cell>
          <cell r="D829" t="str">
            <v>H</v>
          </cell>
          <cell r="E829">
            <v>0.42</v>
          </cell>
        </row>
        <row r="830">
          <cell r="A830">
            <v>90621</v>
          </cell>
          <cell r="B830" t="str">
            <v>SINAPI</v>
          </cell>
          <cell r="C830" t="str">
            <v>PERFURATRIZ MANUAL, TORQUE MÁXIMO 83 N.M, POTÊNCIA 5 CV, COM DIÂMETRO MÁXIMO 4" - DEPRECIAÇÃO. AF_06/2015</v>
          </cell>
          <cell r="D830" t="str">
            <v>H</v>
          </cell>
          <cell r="E830">
            <v>0.54</v>
          </cell>
        </row>
        <row r="831">
          <cell r="A831">
            <v>90622</v>
          </cell>
          <cell r="B831" t="str">
            <v>SINAPI</v>
          </cell>
          <cell r="C831" t="str">
            <v>PERFURATRIZ MANUAL, TORQUE MÁXIMO 83 N.M, POTÊNCIA 5 CV, COM DIÂMETRO MÁXIMO 4" - JUROS. AF_06/2015</v>
          </cell>
          <cell r="D831" t="str">
            <v>H</v>
          </cell>
          <cell r="E831">
            <v>0.12</v>
          </cell>
        </row>
        <row r="832">
          <cell r="A832">
            <v>90623</v>
          </cell>
          <cell r="B832" t="str">
            <v>SINAPI</v>
          </cell>
          <cell r="C832" t="str">
            <v>PERFURATRIZ MANUAL, TORQUE MÁXIMO 83 N.M, POTÊNCIA 5 CV, COM DIÂMETRO MÁXIMO 4" - MANUTENÇÃO. AF_06/2015</v>
          </cell>
          <cell r="D832" t="str">
            <v>H</v>
          </cell>
          <cell r="E832">
            <v>0.56999999999999995</v>
          </cell>
        </row>
        <row r="833">
          <cell r="A833">
            <v>90624</v>
          </cell>
          <cell r="B833" t="str">
            <v>SINAPI</v>
          </cell>
          <cell r="C833" t="str">
            <v>PERFURATRIZ MANUAL, TORQUE MÁXIMO 83 N.M, POTÊNCIA 5 CV, COM DIÂMETRO MÁXIMO 4" - MATERIAIS NA OPERAÇÃO. AF_06/2015</v>
          </cell>
          <cell r="D833" t="str">
            <v>H</v>
          </cell>
          <cell r="E833">
            <v>1.06</v>
          </cell>
        </row>
        <row r="834">
          <cell r="A834">
            <v>90627</v>
          </cell>
          <cell r="B834" t="str">
            <v>SINAPI</v>
          </cell>
          <cell r="C834" t="str">
            <v>PERFURATRIZ SOBRE ESTEIRA, TORQUE MÁXIMO 600 KGF, PESO MÉDIO 1000 KG, POTÊNCIA 20 HP, DIÂMETRO MÁXIMO 10" - DEPRECIAÇÃO. AF_06/2015</v>
          </cell>
          <cell r="D834" t="str">
            <v>H</v>
          </cell>
          <cell r="E834">
            <v>34.450000000000003</v>
          </cell>
        </row>
        <row r="835">
          <cell r="A835">
            <v>90628</v>
          </cell>
          <cell r="B835" t="str">
            <v>SINAPI</v>
          </cell>
          <cell r="C835" t="str">
            <v>PERFURATRIZ SOBRE ESTEIRA, TORQUE MÁXIMO 600 KGF, PESO MÉDIO 1000 KG, POTÊNCIA 20 HP, DIÂMETRO MÁXIMO 10" - JUROS. AF_06/2015</v>
          </cell>
          <cell r="D835" t="str">
            <v>H</v>
          </cell>
          <cell r="E835">
            <v>7.61</v>
          </cell>
        </row>
        <row r="836">
          <cell r="A836">
            <v>90629</v>
          </cell>
          <cell r="B836" t="str">
            <v>SINAPI</v>
          </cell>
          <cell r="C836" t="str">
            <v>PERFURATRIZ SOBRE ESTEIRA, TORQUE MÁXIMO 600 KGF, PESO MÉDIO 1000 KG, POTÊNCIA 20 HP, DIÂMETRO MÁXIMO 10" - MANUTENÇÃO. AF_06/2015</v>
          </cell>
          <cell r="D836" t="str">
            <v>H</v>
          </cell>
          <cell r="E836">
            <v>36.26</v>
          </cell>
        </row>
        <row r="837">
          <cell r="A837">
            <v>90630</v>
          </cell>
          <cell r="B837" t="str">
            <v>SINAPI</v>
          </cell>
          <cell r="C837" t="str">
            <v>PERFURATRIZ SOBRE ESTEIRA, TORQUE MÁXIMO 600 KGF, PESO MÉDIO 1000 KG, POTÊNCIA 20 HP, DIÂMETRO MÁXIMO 10" - MATERIAIS NA OPERAÇÃO. AF_06/2015</v>
          </cell>
          <cell r="D837" t="str">
            <v>H</v>
          </cell>
          <cell r="E837">
            <v>4.3099999999999996</v>
          </cell>
        </row>
        <row r="838">
          <cell r="A838">
            <v>90633</v>
          </cell>
          <cell r="B838" t="str">
            <v>SINAPI</v>
          </cell>
          <cell r="C838" t="str">
            <v>MISTURADOR DUPLO HORIZONTAL DE ALTA TURBULÊNCIA, CAPACIDADE / VOLUME 2X 500 LITROS, MOTORES ELÉTRICOS MÍNIMO 5 CV CADA, PARA NATA CIMENTO,ARGAMASSA E OUTROS - DEPRECIAÇÃO. AF_06/2015</v>
          </cell>
          <cell r="D838" t="str">
            <v>H</v>
          </cell>
          <cell r="E838">
            <v>2.62</v>
          </cell>
        </row>
        <row r="839">
          <cell r="A839">
            <v>90634</v>
          </cell>
          <cell r="B839" t="str">
            <v>SINAPI</v>
          </cell>
          <cell r="C839" t="str">
            <v>MISTURADOR DUPLO HORIZONTAL DE ALTA TURBULÊNCIA, CAPACIDADE / VOLUME 2X 500 LITROS, MOTORES ELÉTRICOS MÍNIMO 5 CV CADA, PARA NATA CIMENTO,ARGAMASSA E OUTROS - JUROS. AF_06/2015</v>
          </cell>
          <cell r="D839" t="str">
            <v>H</v>
          </cell>
          <cell r="E839">
            <v>0.61</v>
          </cell>
        </row>
        <row r="840">
          <cell r="A840">
            <v>90635</v>
          </cell>
          <cell r="B840" t="str">
            <v>SINAPI</v>
          </cell>
          <cell r="C840" t="str">
            <v>MISTURADOR DUPLO HORIZONTAL DE ALTA TURBULÊNCIA, CAPACIDADE / VOLUME 2X 500 LITROS, MOTORES ELÉTRICOS MÍNIMO 5 CV CADA, PARA NATA CIMENTO,ARGAMASSA E OUTROS - MANUTENÇÃO. AF_06/2015</v>
          </cell>
          <cell r="D840" t="str">
            <v>H</v>
          </cell>
          <cell r="E840">
            <v>2.1800000000000002</v>
          </cell>
        </row>
        <row r="841">
          <cell r="A841">
            <v>90636</v>
          </cell>
          <cell r="B841" t="str">
            <v>SINAPI</v>
          </cell>
          <cell r="C841" t="str">
            <v>MISTURADOR DUPLO HORIZONTAL DE ALTA TURBULÊNCIA, CAPACIDADE / VOLUME 2X 500 LITROS, MOTORES ELÉTRICOS MÍNIMO 5 CV CADA, PARA NATA CIMENTO,ARGAMASSA E OUTROS - MATERIAIS NA OPERAÇÃO. AF_06/2015</v>
          </cell>
          <cell r="D841" t="str">
            <v>H</v>
          </cell>
          <cell r="E841">
            <v>2.12</v>
          </cell>
        </row>
        <row r="842">
          <cell r="A842">
            <v>90639</v>
          </cell>
          <cell r="B842" t="str">
            <v>SINAPI</v>
          </cell>
          <cell r="C842" t="str">
            <v>BOMBA TRIPLEX, PARA INJEÇÃO DE NATA DE CIMENTO, VAZÃO MÁXIMA DE 100 LITROS/MINUTO, PRESSÃO MÁXIMA DE 70 BAR - DEPRECIAÇÃO. AF_06/2015</v>
          </cell>
          <cell r="D842" t="str">
            <v>H</v>
          </cell>
          <cell r="E842">
            <v>4.34</v>
          </cell>
        </row>
        <row r="843">
          <cell r="A843">
            <v>90640</v>
          </cell>
          <cell r="B843" t="str">
            <v>SINAPI</v>
          </cell>
          <cell r="C843" t="str">
            <v>BOMBA TRIPLEX, PARA INJEÇÃO DE NATA DE CIMENTO, VAZÃO MÁXIMA DE 100 LITROS/MINUTO, PRESSÃO MÁXIMA DE 70 BAR - JUROS. AF_06/2015</v>
          </cell>
          <cell r="D843" t="str">
            <v>H</v>
          </cell>
          <cell r="E843">
            <v>1.23</v>
          </cell>
        </row>
        <row r="844">
          <cell r="A844">
            <v>90641</v>
          </cell>
          <cell r="B844" t="str">
            <v>SINAPI</v>
          </cell>
          <cell r="C844" t="str">
            <v>BOMBA TRIPLEX, PARA INJEÇÃO DE NATA DE CIMENTO, VAZÃO MÁXIMA DE 100 LITROS/MINUTO, PRESSÃO MÁXIMA DE 70 BAR - MANUTENÇÃO. AF_06/2015</v>
          </cell>
          <cell r="D844" t="str">
            <v>H</v>
          </cell>
          <cell r="E844">
            <v>2.85</v>
          </cell>
        </row>
        <row r="845">
          <cell r="A845">
            <v>90642</v>
          </cell>
          <cell r="B845" t="str">
            <v>SINAPI</v>
          </cell>
          <cell r="C845" t="str">
            <v>BOMBA TRIPLEX, PARA INJEÇÃO DE NATA DE CIMENTO, VAZÃO MÁXIMA DE 100 LITROS/MINUTO, PRESSÃO MÁXIMA DE 70 BAR - MATERIAIS NA OPERAÇÃO. AF_06/2015</v>
          </cell>
          <cell r="D845" t="str">
            <v>H</v>
          </cell>
          <cell r="E845">
            <v>4.95</v>
          </cell>
        </row>
        <row r="846">
          <cell r="A846">
            <v>90646</v>
          </cell>
          <cell r="B846" t="str">
            <v>SINAPI</v>
          </cell>
          <cell r="C846" t="str">
            <v>BOMBA CENTRÍFUGA MONOESTÁGIO COM MOTOR ELÉTRICO MONOFÁSICO, POTÊNCIA 15 HP, DIÂMETRO DO ROTOR 173 MM, HM/Q = 30 MCA / 90 M3/H A 45 MCA / 55M3/H - DEPRECIAÇÃO. AF_06/2015</v>
          </cell>
          <cell r="D846" t="str">
            <v>H</v>
          </cell>
          <cell r="E846">
            <v>0.54</v>
          </cell>
        </row>
        <row r="847">
          <cell r="A847">
            <v>90647</v>
          </cell>
          <cell r="B847" t="str">
            <v>SINAPI</v>
          </cell>
          <cell r="C847" t="str">
            <v>BOMBA CENTRÍFUGA MONOESTÁGIO COM MOTOR ELÉTRICO MONOFÁSICO, POTÊNCIA 15 HP, DIÂMETRO DO ROTOR 173 MM, HM/Q = 30 MCA / 90 M3/H A 45 MCA / 55M3/H - JUROS. AF_06/2015</v>
          </cell>
          <cell r="D847" t="str">
            <v>H</v>
          </cell>
          <cell r="E847">
            <v>0.15</v>
          </cell>
        </row>
        <row r="848">
          <cell r="A848">
            <v>90648</v>
          </cell>
          <cell r="B848" t="str">
            <v>SINAPI</v>
          </cell>
          <cell r="C848" t="str">
            <v>BOMBA CENTRÍFUGA MONOESTÁGIO COM MOTOR ELÉTRICO MONOFÁSICO, POTÊNCIA 15 HP, DIÂMETRO DO ROTOR 173 MM, HM/Q = 30 MCA / 90 M3/H A 45 MCA / 55M3/H - MANUTENÇÃO. AF_06/2015</v>
          </cell>
          <cell r="D848" t="str">
            <v>H</v>
          </cell>
          <cell r="E848">
            <v>0.35</v>
          </cell>
        </row>
        <row r="849">
          <cell r="A849">
            <v>90649</v>
          </cell>
          <cell r="B849" t="str">
            <v>SINAPI</v>
          </cell>
          <cell r="C849" t="str">
            <v>BOMBA CENTRÍFUGA MONOESTÁGIO COM MOTOR ELÉTRICO MONOFÁSICO, POTÊNCIA 15 HP, DIÂMETRO DO ROTOR 173 MM, HM/Q = 30 MCA / 90 M3/H A 45 MCA / 55M3/H - MATERIAIS NA OPERAÇÃO. AF_06/2015</v>
          </cell>
          <cell r="D849" t="str">
            <v>H</v>
          </cell>
          <cell r="E849">
            <v>4.08</v>
          </cell>
        </row>
        <row r="850">
          <cell r="A850">
            <v>90652</v>
          </cell>
          <cell r="B850" t="str">
            <v>SINAPI</v>
          </cell>
          <cell r="C850" t="str">
            <v>BOMBA DE PROJEÇÃO DE CONCRETO SECO, POTÊNCIA 10 CV, VAZÃO 3 M3/H - DEPRECIAÇÃO. AF_06/2015</v>
          </cell>
          <cell r="D850" t="str">
            <v>H</v>
          </cell>
          <cell r="E850">
            <v>2.82</v>
          </cell>
        </row>
        <row r="851">
          <cell r="A851">
            <v>90653</v>
          </cell>
          <cell r="B851" t="str">
            <v>SINAPI</v>
          </cell>
          <cell r="C851" t="str">
            <v>BOMBA DE PROJEÇÃO DE CONCRETO SECO, POTÊNCIA 10 CV, VAZÃO 3 M3/H - JUROS. AF_06/2015</v>
          </cell>
          <cell r="D851" t="str">
            <v>H</v>
          </cell>
          <cell r="E851">
            <v>0.8</v>
          </cell>
        </row>
        <row r="852">
          <cell r="A852">
            <v>90654</v>
          </cell>
          <cell r="B852" t="str">
            <v>SINAPI</v>
          </cell>
          <cell r="C852" t="str">
            <v>BOMBA DE PROJEÇÃO DE CONCRETO SECO, POTÊNCIA 10 CV, VAZÃO 3 M3/H - MANUTENÇÃO. AF_06/2015</v>
          </cell>
          <cell r="D852" t="str">
            <v>H</v>
          </cell>
          <cell r="E852">
            <v>1.86</v>
          </cell>
        </row>
        <row r="853">
          <cell r="A853">
            <v>90655</v>
          </cell>
          <cell r="B853" t="str">
            <v>SINAPI</v>
          </cell>
          <cell r="C853" t="str">
            <v>BOMBA DE PROJEÇÃO DE CONCRETO SECO, POTÊNCIA 10 CV, VAZÃO 3 M3/H - MATERIAIS NA OPERAÇÃO. AF_06/2015</v>
          </cell>
          <cell r="D853" t="str">
            <v>H</v>
          </cell>
          <cell r="E853">
            <v>2.69</v>
          </cell>
        </row>
        <row r="854">
          <cell r="A854">
            <v>90658</v>
          </cell>
          <cell r="B854" t="str">
            <v>SINAPI</v>
          </cell>
          <cell r="C854" t="str">
            <v>BOMBA DE PROJEÇÃO DE CONCRETO SECO, POTÊNCIA 10 CV, VAZÃO 6 M3/H - DEPRECIAÇÃO. AF_06/2015</v>
          </cell>
          <cell r="D854" t="str">
            <v>H</v>
          </cell>
          <cell r="E854">
            <v>3.03</v>
          </cell>
        </row>
        <row r="855">
          <cell r="A855">
            <v>90659</v>
          </cell>
          <cell r="B855" t="str">
            <v>SINAPI</v>
          </cell>
          <cell r="C855" t="str">
            <v>BOMBA DE PROJEÇÃO DE CONCRETO SECO, POTÊNCIA 10 CV, VAZÃO 6 M3/H - JUROS. AF_06/2015</v>
          </cell>
          <cell r="D855" t="str">
            <v>H</v>
          </cell>
          <cell r="E855">
            <v>0.86</v>
          </cell>
        </row>
        <row r="856">
          <cell r="A856">
            <v>90660</v>
          </cell>
          <cell r="B856" t="str">
            <v>SINAPI</v>
          </cell>
          <cell r="C856" t="str">
            <v>BOMBA DE PROJEÇÃO DE CONCRETO SECO, POTÊNCIA 10 CV, VAZÃO 6 M3/H - MANUTENÇÃO. AF_06/2015</v>
          </cell>
          <cell r="D856" t="str">
            <v>H</v>
          </cell>
          <cell r="E856">
            <v>1.99</v>
          </cell>
        </row>
        <row r="857">
          <cell r="A857">
            <v>90661</v>
          </cell>
          <cell r="B857" t="str">
            <v>SINAPI</v>
          </cell>
          <cell r="C857" t="str">
            <v>BOMBA DE PROJEÇÃO DE CONCRETO SECO, POTÊNCIA 10 CV, VAZÃO 6 M3/H - MATERIAIS NA OPERAÇÃO. AF_06/2015</v>
          </cell>
          <cell r="D857" t="str">
            <v>H</v>
          </cell>
          <cell r="E857">
            <v>2.69</v>
          </cell>
        </row>
        <row r="858">
          <cell r="A858">
            <v>90664</v>
          </cell>
          <cell r="B858" t="str">
            <v>SINAPI</v>
          </cell>
          <cell r="C858" t="str">
            <v>PROJETOR PNEUMÁTICO DE ARGAMASSA PARA CHAPISCO E REBOCO COM RECIPIENTEACOPLADO, TIPO CANEQUINHA, COM COMPRESSOR DE AR REBOCÁVEL VAZÃO 89 PCM E MOTOR DIESEL DE 20 CV - DEPRECIAÇÃO. AF_06/2015</v>
          </cell>
          <cell r="D858" t="str">
            <v>H</v>
          </cell>
          <cell r="E858">
            <v>3.12</v>
          </cell>
        </row>
        <row r="859">
          <cell r="A859">
            <v>90665</v>
          </cell>
          <cell r="B859" t="str">
            <v>SINAPI</v>
          </cell>
          <cell r="C859" t="str">
            <v>PROJETOR PNEUMÁTICO DE ARGAMASSA PARA CHAPISCO E REBOCO COM RECIPIENTEACOPLADO, TIPO CANEQUINHA, COM COMPRESSOR DE AR REBOCÁVEL VAZÃO 89 PCM E MOTOR DIESEL DE 20 CV - JUROS. AF_06/2015</v>
          </cell>
          <cell r="D859" t="str">
            <v>H</v>
          </cell>
          <cell r="E859">
            <v>0.72</v>
          </cell>
        </row>
        <row r="860">
          <cell r="A860">
            <v>90666</v>
          </cell>
          <cell r="B860" t="str">
            <v>SINAPI</v>
          </cell>
          <cell r="C860" t="str">
            <v>PROJETOR PNEUMÁTICO DE ARGAMASSA PARA CHAPISCO E REBOCO COM RECIPIENTEACOPLADO, TIPO CANEQUINHA, COM COMPRESSOR DE AR REBOCÁVEL VAZÃO 89 PCM E MOTOR DIESEL DE 20 CV - MANUTENÇÃO. AF_06/2015</v>
          </cell>
          <cell r="D860" t="str">
            <v>H</v>
          </cell>
          <cell r="E860">
            <v>2.6</v>
          </cell>
        </row>
        <row r="861">
          <cell r="A861">
            <v>90667</v>
          </cell>
          <cell r="B861" t="str">
            <v>SINAPI</v>
          </cell>
          <cell r="C861" t="str">
            <v>PROJETOR PNEUMÁTICO DE ARGAMASSA PARA CHAPISCO E REBOCO COM RECIPIENTEACOPLADO, TIPO CANEQUINHA, COM COMPRESSOR DE AR REBOCÁVEL VAZÃO 89 PCM E MOTOR DIESEL DE 20 CV - MATERIAIS NA OPERAÇÃO. AF_06/2015</v>
          </cell>
          <cell r="D861" t="str">
            <v>H</v>
          </cell>
          <cell r="E861">
            <v>8.99</v>
          </cell>
        </row>
        <row r="862">
          <cell r="A862">
            <v>90670</v>
          </cell>
          <cell r="B862" t="str">
            <v>SINAPI</v>
          </cell>
          <cell r="C862" t="str">
            <v>PERFURATRIZ COM TORRE METÁLICA PARA EXECUÇÃO DE ESTACA HÉLICE CONTÍNUA, PROFUNDIDADE MÁXIMA DE 30 M, DIÂMETRO MÁXIMO DE 800 MM, POTÊNCIA INSTALADA DE 268 HP, MESA ROTATIVA COM TORQUE MÁXIMO DE 170 KNM - DEPRECIAÇÃO. AF_06/2015</v>
          </cell>
          <cell r="D862" t="str">
            <v>H</v>
          </cell>
          <cell r="E862">
            <v>158.12</v>
          </cell>
        </row>
        <row r="863">
          <cell r="A863">
            <v>90671</v>
          </cell>
          <cell r="B863" t="str">
            <v>SINAPI</v>
          </cell>
          <cell r="C863" t="str">
            <v>PERFURATRIZ COM TORRE METÁLICA PARA EXECUÇÃO DE ESTACA HÉLICE CONTÍNUA, PROFUNDIDADE MÁXIMA DE 30 M, DIÂMETRO MÁXIMO DE 800 MM, POTÊNCIA INSTALADA DE 268 HP, MESA ROTATIVA COM TORQUE MÁXIMO DE 170 KNM - JUROS.AF_06/2015</v>
          </cell>
          <cell r="D863" t="str">
            <v>H</v>
          </cell>
          <cell r="E863">
            <v>34.94</v>
          </cell>
        </row>
        <row r="864">
          <cell r="A864">
            <v>90672</v>
          </cell>
          <cell r="B864" t="str">
            <v>SINAPI</v>
          </cell>
          <cell r="C864" t="str">
            <v>PERFURATRIZ COM TORRE METÁLICA PARA EXECUÇÃO DE ESTACA HÉLICE CONTÍNUA, PROFUNDIDADE MÁXIMA DE 30 M, DIÂMETRO MÁXIMO DE 800 MM, POTÊNCIA INSTALADA DE 268 HP, MESA ROTATIVA COM TORQUE MÁXIMO DE 170 KNM - MANUTENÇÃO. AF_06/2015</v>
          </cell>
          <cell r="D864" t="str">
            <v>H</v>
          </cell>
          <cell r="E864">
            <v>166.42</v>
          </cell>
        </row>
        <row r="865">
          <cell r="A865">
            <v>90673</v>
          </cell>
          <cell r="B865" t="str">
            <v>SINAPI</v>
          </cell>
          <cell r="C865" t="str">
            <v>PERFURATRIZ COM TORRE METÁLICA PARA EXECUÇÃO DE ESTACA HÉLICE CONTÍNUA, PROFUNDIDADE MÁXIMA DE 30 M, DIÂMETRO MÁXIMO DE 800 MM, POTÊNCIA INSTALADA DE 268 HP, MESA ROTATIVA COM TORQUE MÁXIMO DE 170 KNM - MATERIAIS NA OPERAÇÃO. AF_06/2015</v>
          </cell>
          <cell r="D865" t="str">
            <v>H</v>
          </cell>
          <cell r="E865">
            <v>122.36</v>
          </cell>
        </row>
        <row r="866">
          <cell r="A866">
            <v>90676</v>
          </cell>
          <cell r="B866" t="str">
            <v>SINAPI</v>
          </cell>
          <cell r="C866" t="str">
            <v>PERFURATRIZ HIDRÁULICA SOBRE CAMINHÃO COM TRADO CURTO ACOPLADO, PROFUNDIDADE MÁXIMA DE 20 M, DIÂMETRO MÁXIMO DE 1500 MM, POTÊNCIA INSTALADADE 137 HP, MESA ROTATIVA COM TORQUE MÁXIMO DE 30 KNM - DEPRECIAÇÃO. AF_06/2015</v>
          </cell>
          <cell r="D866" t="str">
            <v>H</v>
          </cell>
          <cell r="E866">
            <v>76.680000000000007</v>
          </cell>
        </row>
        <row r="867">
          <cell r="A867">
            <v>90677</v>
          </cell>
          <cell r="B867" t="str">
            <v>SINAPI</v>
          </cell>
          <cell r="C867" t="str">
            <v>PERFURATRIZ HIDRÁULICA SOBRE CAMINHÃO COM TRADO CURTO ACOPLADO, PROFUNDIDADE MÁXIMA DE 20 M, DIÂMETRO MÁXIMO DE 1500 MM, POTÊNCIA INSTALADADE 137 HP, MESA ROTATIVA COM TORQUE MÁXIMO DE 30 KNM - JUROS. AF_06/2015</v>
          </cell>
          <cell r="D867" t="str">
            <v>H</v>
          </cell>
          <cell r="E867">
            <v>16.940000000000001</v>
          </cell>
        </row>
        <row r="868">
          <cell r="A868">
            <v>90678</v>
          </cell>
          <cell r="B868" t="str">
            <v>SINAPI</v>
          </cell>
          <cell r="C868" t="str">
            <v>PERFURATRIZ HIDRÁULICA SOBRE CAMINHÃO COM TRADO CURTO ACOPLADO, PROFUNDIDADE MÁXIMA DE 20 M, DIÂMETRO MÁXIMO DE 1500 MM, POTÊNCIA INSTALADADE 137 HP, MESA ROTATIVA COM TORQUE MÁXIMO DE 30 KNM - MANUTENÇÃO. AF_06/2015</v>
          </cell>
          <cell r="D868" t="str">
            <v>H</v>
          </cell>
          <cell r="E868">
            <v>80.709999999999994</v>
          </cell>
        </row>
        <row r="869">
          <cell r="A869">
            <v>90679</v>
          </cell>
          <cell r="B869" t="str">
            <v>SINAPI</v>
          </cell>
          <cell r="C869" t="str">
            <v>PERFURATRIZ HIDRÁULICA SOBRE CAMINHÃO COM TRADO CURTO ACOPLADO, PROFUNDIDADE MÁXIMA DE 20 M, DIÂMETRO MÁXIMO DE 1500 MM, POTÊNCIA INSTALADADE 137 HP, MESA ROTATIVA COM TORQUE MÁXIMO DE 30 KNM - MATERIAIS NA OPERAÇÃO. AF_06/2015</v>
          </cell>
          <cell r="D869" t="str">
            <v>H</v>
          </cell>
          <cell r="E869">
            <v>62.54</v>
          </cell>
        </row>
        <row r="870">
          <cell r="A870">
            <v>90682</v>
          </cell>
          <cell r="B870" t="str">
            <v>SINAPI</v>
          </cell>
          <cell r="C870" t="str">
            <v>MANIPULADOR TELESCÓPICO, POTÊNCIA DE 85 HP, CAPACIDADE DE CARGA DE 3.500 KG, ALTURA MÁXIMA DE ELEVAÇÃO DE 12,3 M - DEPRECIAÇÃO. AF_06/2015</v>
          </cell>
          <cell r="D870" t="str">
            <v>H</v>
          </cell>
          <cell r="E870">
            <v>22.84</v>
          </cell>
        </row>
        <row r="871">
          <cell r="A871">
            <v>90683</v>
          </cell>
          <cell r="B871" t="str">
            <v>SINAPI</v>
          </cell>
          <cell r="C871" t="str">
            <v>MANIPULADOR TELESCÓPICO, POTÊNCIA DE 85 HP, CAPACIDADE DE CARGA DE 3.500 KG, ALTURA MÁXIMA DE ELEVAÇÃO DE 12,3 M - JUROS. AF_06/2015</v>
          </cell>
          <cell r="D871" t="str">
            <v>H</v>
          </cell>
          <cell r="E871">
            <v>5.14</v>
          </cell>
        </row>
        <row r="872">
          <cell r="A872">
            <v>90684</v>
          </cell>
          <cell r="B872" t="str">
            <v>SINAPI</v>
          </cell>
          <cell r="C872" t="str">
            <v>MANIPULADOR TELESCÓPICO, POTÊNCIA DE 85 HP, CAPACIDADE DE CARGA DE 3.500 KG, ALTURA MÁXIMA DE ELEVAÇÃO DE 12,3 M - MANUTENÇÃO. AF_06/2015</v>
          </cell>
          <cell r="D872" t="str">
            <v>H</v>
          </cell>
          <cell r="E872">
            <v>24.99</v>
          </cell>
        </row>
        <row r="873">
          <cell r="A873">
            <v>90685</v>
          </cell>
          <cell r="B873" t="str">
            <v>SINAPI</v>
          </cell>
          <cell r="C873" t="str">
            <v>MANIPULADOR TELESCÓPICO, POTÊNCIA DE 85 HP, CAPACIDADE DE CARGA DE 3.500 KG, ALTURA MÁXIMA DE ELEVAÇÃO DE 12,3 M - MATERIAIS NA OPERAÇÃO. AF_06/2015</v>
          </cell>
          <cell r="D873" t="str">
            <v>H</v>
          </cell>
          <cell r="E873">
            <v>38.799999999999997</v>
          </cell>
        </row>
        <row r="874">
          <cell r="A874">
            <v>90688</v>
          </cell>
          <cell r="B874" t="str">
            <v>SINAPI</v>
          </cell>
          <cell r="C874" t="str">
            <v>MINICARREGADEIRA SOBRE RODAS, POTÊNCIA LÍQUIDA DE 47 HP, CAPACIDADE NOMINAL DE OPERAÇÃO DE 646 KG - DEPRECIAÇÃO. AF_06/2015</v>
          </cell>
          <cell r="D874" t="str">
            <v>H</v>
          </cell>
          <cell r="E874">
            <v>7.36</v>
          </cell>
        </row>
        <row r="875">
          <cell r="A875">
            <v>90689</v>
          </cell>
          <cell r="B875" t="str">
            <v>SINAPI</v>
          </cell>
          <cell r="C875" t="str">
            <v>MINICARREGADEIRA SOBRE RODAS, POTÊNCIA LÍQUIDA DE 47 HP, CAPACIDADE NOMINAL DE OPERAÇÃO DE 646 KG - JUROS. AF_06/2015</v>
          </cell>
          <cell r="D875" t="str">
            <v>H</v>
          </cell>
          <cell r="E875">
            <v>1.65</v>
          </cell>
        </row>
        <row r="876">
          <cell r="A876">
            <v>90690</v>
          </cell>
          <cell r="B876" t="str">
            <v>SINAPI</v>
          </cell>
          <cell r="C876" t="str">
            <v>MINICARREGADEIRA SOBRE RODAS, POTÊNCIA LÍQUIDA DE 47 HP, CAPACIDADE NOMINAL DE OPERAÇÃO DE 646 KG - MANUTENÇÃO. AF_06/2015</v>
          </cell>
          <cell r="D876" t="str">
            <v>H</v>
          </cell>
          <cell r="E876">
            <v>8.0500000000000007</v>
          </cell>
        </row>
        <row r="877">
          <cell r="A877">
            <v>90691</v>
          </cell>
          <cell r="B877" t="str">
            <v>SINAPI</v>
          </cell>
          <cell r="C877" t="str">
            <v>MINICARREGADEIRA SOBRE RODAS, POTÊNCIA LÍQUIDA DE 47 HP, CAPACIDADE NOMINAL DE OPERAÇÃO DE 646 KG - MATERIAIS NA OPERAÇÃO. AF_06/2015</v>
          </cell>
          <cell r="D877" t="str">
            <v>H</v>
          </cell>
          <cell r="E877">
            <v>21.45</v>
          </cell>
        </row>
        <row r="878">
          <cell r="A878">
            <v>90957</v>
          </cell>
          <cell r="B878" t="str">
            <v>SINAPI</v>
          </cell>
          <cell r="C878" t="str">
            <v>COMPRESSOR DE AR REBOCÁVEL, VAZÃO 189 PCM, PRESSÃO EFETIVA DE TRABALHO102 PSI, MOTOR DIESEL, POTÊNCIA 63 CV - DEPRECIAÇÃO. AF_06/2015</v>
          </cell>
          <cell r="D878" t="str">
            <v>H</v>
          </cell>
          <cell r="E878">
            <v>1.87</v>
          </cell>
        </row>
        <row r="879">
          <cell r="A879">
            <v>90958</v>
          </cell>
          <cell r="B879" t="str">
            <v>SINAPI</v>
          </cell>
          <cell r="C879" t="str">
            <v>COMPRESSOR DE AR REBOCÁVEL, VAZÃO 189 PCM, PRESSÃO EFETIVA DE TRABALHO102 PSI, MOTOR DIESEL, POTÊNCIA 63 CV - JUROS. AF_06/2015</v>
          </cell>
          <cell r="D879" t="str">
            <v>H</v>
          </cell>
          <cell r="E879">
            <v>0.53</v>
          </cell>
        </row>
        <row r="880">
          <cell r="A880">
            <v>90960</v>
          </cell>
          <cell r="B880" t="str">
            <v>SINAPI</v>
          </cell>
          <cell r="C880" t="str">
            <v>COMPRESSOR DE AR REBOCÁVEL, VAZÃO 89 PCM, PRESSÃO EFETIVA DE TRABALHO 102 PSI, MOTOR DIESEL, POTÊNCIA 20 CV - DEPRECIAÇÃO. AF_06/2015</v>
          </cell>
          <cell r="D880" t="str">
            <v>H</v>
          </cell>
          <cell r="E880">
            <v>2.5</v>
          </cell>
        </row>
        <row r="881">
          <cell r="A881">
            <v>90961</v>
          </cell>
          <cell r="B881" t="str">
            <v>SINAPI</v>
          </cell>
          <cell r="C881" t="str">
            <v>COMPRESSOR DE AR REBOCÁVEL, VAZÃO 89 PCM, PRESSÃO EFETIVA DE TRABALHO 102 PSI, MOTOR DIESEL, POTÊNCIA 20 CV - JUROS. AF_06/2015</v>
          </cell>
          <cell r="D881" t="str">
            <v>H</v>
          </cell>
          <cell r="E881">
            <v>0.7</v>
          </cell>
        </row>
        <row r="882">
          <cell r="A882">
            <v>90962</v>
          </cell>
          <cell r="B882" t="str">
            <v>SINAPI</v>
          </cell>
          <cell r="C882" t="str">
            <v>COMPRESSOR DE AR REBOCÁVEL, VAZÃO 89 PCM, PRESSÃO EFETIVA DE TRABALHO 102 PSI, MOTOR DIESEL, POTÊNCIA 20 CV - MANUTENÇÃO. AF_06/2015</v>
          </cell>
          <cell r="D882" t="str">
            <v>H</v>
          </cell>
          <cell r="E882">
            <v>2.95</v>
          </cell>
        </row>
        <row r="883">
          <cell r="A883">
            <v>90963</v>
          </cell>
          <cell r="B883" t="str">
            <v>SINAPI</v>
          </cell>
          <cell r="C883" t="str">
            <v>COMPRESSOR DE AR REBOCÁVEL, VAZÃO 89 PCM, PRESSÃO EFETIVA DE TRABALHO 102 PSI, MOTOR DIESEL, POTÊNCIA 20 CV - MATERIAIS NA OPERAÇÃO. AF_06/2015</v>
          </cell>
          <cell r="D883" t="str">
            <v>H</v>
          </cell>
          <cell r="E883">
            <v>9.91</v>
          </cell>
        </row>
        <row r="884">
          <cell r="A884">
            <v>90968</v>
          </cell>
          <cell r="B884" t="str">
            <v>SINAPI</v>
          </cell>
          <cell r="C884" t="str">
            <v>COMPRESSOR DE AR REBOCAVEL, VAZÃO 250 PCM, PRESSAO DE TRABALHO 102 PSI, MOTOR A DIESEL POTÊNCIA 81 CV - DEPRECIAÇÃO. AF_06/2015</v>
          </cell>
          <cell r="D884" t="str">
            <v>H</v>
          </cell>
          <cell r="E884">
            <v>2.5099999999999998</v>
          </cell>
        </row>
        <row r="885">
          <cell r="A885">
            <v>90969</v>
          </cell>
          <cell r="B885" t="str">
            <v>SINAPI</v>
          </cell>
          <cell r="C885" t="str">
            <v>COMPRESSOR DE AR REBOCAVEL, VAZÃO 250 PCM, PRESSAO DE TRABALHO 102 PSI, MOTOR A DIESEL POTÊNCIA 81 CV - JUROS. AF_06/2015</v>
          </cell>
          <cell r="D885" t="str">
            <v>H</v>
          </cell>
          <cell r="E885">
            <v>0.71</v>
          </cell>
        </row>
        <row r="886">
          <cell r="A886">
            <v>90970</v>
          </cell>
          <cell r="B886" t="str">
            <v>SINAPI</v>
          </cell>
          <cell r="C886" t="str">
            <v>COMPRESSOR DE AR REBOCAVEL, VAZÃO 250 PCM, PRESSAO DE TRABALHO 102 PSI, MOTOR A DIESEL POTÊNCIA 81 CV - MANUTENÇÃO. AF_06/2015</v>
          </cell>
          <cell r="D886" t="str">
            <v>H</v>
          </cell>
          <cell r="E886">
            <v>2.96</v>
          </cell>
        </row>
        <row r="887">
          <cell r="A887">
            <v>90971</v>
          </cell>
          <cell r="B887" t="str">
            <v>SINAPI</v>
          </cell>
          <cell r="C887" t="str">
            <v>COMPRESSOR DE AR REBOCAVEL, VAZÃO 250 PCM, PRESSAO DE TRABALHO 102 PSI, MOTOR A DIESEL POTÊNCIA 81 CV - MATERIAIS NA OPERAÇÃO. AF_06/2015</v>
          </cell>
          <cell r="D887" t="str">
            <v>H</v>
          </cell>
          <cell r="E887">
            <v>40.14</v>
          </cell>
        </row>
        <row r="888">
          <cell r="A888">
            <v>90975</v>
          </cell>
          <cell r="B888" t="str">
            <v>SINAPI</v>
          </cell>
          <cell r="C888" t="str">
            <v>COMPRESSOR DE AR REBOCÁVEL, VAZÃO 748 PCM, PRESSÃO EFETIVA DE TRABALHO102 PSI, MOTOR DIESEL, POTÊNCIA 210 CV - DEPRECIAÇÃO. AF_06/2015</v>
          </cell>
          <cell r="D888" t="str">
            <v>H</v>
          </cell>
          <cell r="E888">
            <v>6.38</v>
          </cell>
        </row>
        <row r="889">
          <cell r="A889">
            <v>90976</v>
          </cell>
          <cell r="B889" t="str">
            <v>SINAPI</v>
          </cell>
          <cell r="C889" t="str">
            <v>COMPRESSOR DE AR REBOCÁVEL, VAZÃO 748 PCM, PRESSÃO EFETIVA DE TRABALHO102 PSI, MOTOR DIESEL, POTÊNCIA 210 CV - JUROS. AF_06/2015</v>
          </cell>
          <cell r="D889" t="str">
            <v>H</v>
          </cell>
          <cell r="E889">
            <v>1.8</v>
          </cell>
        </row>
        <row r="890">
          <cell r="A890">
            <v>90977</v>
          </cell>
          <cell r="B890" t="str">
            <v>SINAPI</v>
          </cell>
          <cell r="C890" t="str">
            <v>COMPRESSOR DE AR REBOCÁVEL, VAZÃO 748 PCM, PRESSÃO EFETIVA DE TRABALHO102 PSI, MOTOR DIESEL, POTÊNCIA 210 CV - MANUTENÇÃO. AF_06/2015</v>
          </cell>
          <cell r="D890" t="str">
            <v>H</v>
          </cell>
          <cell r="E890">
            <v>7.51</v>
          </cell>
        </row>
        <row r="891">
          <cell r="A891">
            <v>90978</v>
          </cell>
          <cell r="B891" t="str">
            <v>SINAPI</v>
          </cell>
          <cell r="C891" t="str">
            <v>COMPRESSOR DE AR REBOCÁVEL, VAZÃO 748 PCM, PRESSÃO EFETIVA DE TRABALHO102 PSI, MOTOR DIESEL, POTÊNCIA 210 CV - MATERIAIS NA OPERAÇÃO. AF_06/2015</v>
          </cell>
          <cell r="D891" t="str">
            <v>H</v>
          </cell>
          <cell r="E891">
            <v>104.04</v>
          </cell>
        </row>
        <row r="892">
          <cell r="A892">
            <v>90992</v>
          </cell>
          <cell r="B892" t="str">
            <v>SINAPI</v>
          </cell>
          <cell r="C892" t="str">
            <v>COMPRESSOR DE AR REBOCAVEL, VAZÃO 400 PCM, PRESSAO DE TRABALHO 102 PSI, MOTOR A DIESEL POTÊNCIA 110 CV - DEPRECIAÇÃO. AF_06/2015</v>
          </cell>
          <cell r="D892" t="str">
            <v>H</v>
          </cell>
          <cell r="E892">
            <v>2.98</v>
          </cell>
        </row>
        <row r="893">
          <cell r="A893">
            <v>90993</v>
          </cell>
          <cell r="B893" t="str">
            <v>SINAPI</v>
          </cell>
          <cell r="C893" t="str">
            <v>COMPRESSOR DE AR REBOCAVEL, VAZÃO 400 PCM, PRESSAO DE TRABALHO 102 PSI, MOTOR A DIESEL POTÊNCIA 110 CV - JUROS. AF_06/2015</v>
          </cell>
          <cell r="D893" t="str">
            <v>H</v>
          </cell>
          <cell r="E893">
            <v>0.84</v>
          </cell>
        </row>
        <row r="894">
          <cell r="A894">
            <v>90994</v>
          </cell>
          <cell r="B894" t="str">
            <v>SINAPI</v>
          </cell>
          <cell r="C894" t="str">
            <v>COMPRESSOR DE AR REBOCAVEL, VAZÃO 400 PCM, PRESSAO DE TRABALHO 102 PSI, MOTOR A DIESEL POTÊNCIA 110 CV - MANUTENÇÃO. AF_06/2015</v>
          </cell>
          <cell r="D894" t="str">
            <v>H</v>
          </cell>
          <cell r="E894">
            <v>3.51</v>
          </cell>
        </row>
        <row r="895">
          <cell r="A895">
            <v>90995</v>
          </cell>
          <cell r="B895" t="str">
            <v>SINAPI</v>
          </cell>
          <cell r="C895" t="str">
            <v>COMPRESSOR DE AR REBOCAVEL, VAZÃO 400 PCM, PRESSAO DE TRABALHO 102 PSI, MOTOR A DIESEL POTÊNCIA 110 CV - MATERIAIS NA OPERAÇÃO. AF_06/2015</v>
          </cell>
          <cell r="D895" t="str">
            <v>H</v>
          </cell>
          <cell r="E895">
            <v>54.49</v>
          </cell>
        </row>
        <row r="896">
          <cell r="A896">
            <v>91021</v>
          </cell>
          <cell r="B896" t="str">
            <v>SINAPI</v>
          </cell>
          <cell r="C896" t="str">
            <v>PERFURATRIZ HIDRÁULICA SOBRE CAMINHÃO COM TRADO CURTO ACOPLADO, PROFUNDIDADE MÁXIMA DE 20 M, DIÂMETRO MÁXIMO DE 1500 MM, POTÊNCIA INSTALADADE 137 HP, MESA ROTATIVA COM TORQUE MÁXIMO DE 30 KNM - IMPOSTOS E SEGUROS. AF_06/2015</v>
          </cell>
          <cell r="D896" t="str">
            <v>H</v>
          </cell>
          <cell r="E896">
            <v>3.49</v>
          </cell>
        </row>
        <row r="897">
          <cell r="A897">
            <v>91026</v>
          </cell>
          <cell r="B897" t="str">
            <v>SINAPI</v>
          </cell>
          <cell r="C897" t="str">
            <v>CAMINHÃO TRUCADO (C/ TERCEIRO EIXO) ELETRÔNICO - POTÊNCIA 231CV - PBT = 22000KG - DIST. ENTRE EIXOS 5170 MM - INCLUI CARROCERIA FIXA ABERTADE MADEIRA - DEPRECIAÇÃO. AF_06/2015</v>
          </cell>
          <cell r="D897" t="str">
            <v>H</v>
          </cell>
          <cell r="E897">
            <v>13.42</v>
          </cell>
        </row>
        <row r="898">
          <cell r="A898">
            <v>91027</v>
          </cell>
          <cell r="B898" t="str">
            <v>SINAPI</v>
          </cell>
          <cell r="C898" t="str">
            <v>CAMINHÃO TRUCADO (C/ TERCEIRO EIXO) ELETRÔNICO - POTÊNCIA 231CV - PBT = 22000KG - DIST. ENTRE EIXOS 5170 MM - INCLUI CARROCERIA FIXA ABERTADE MADEIRA - JUROS. AF_06/2015</v>
          </cell>
          <cell r="D898" t="str">
            <v>H</v>
          </cell>
          <cell r="E898">
            <v>3.42</v>
          </cell>
        </row>
        <row r="899">
          <cell r="A899">
            <v>91028</v>
          </cell>
          <cell r="B899" t="str">
            <v>SINAPI</v>
          </cell>
          <cell r="C899" t="str">
            <v>CAMINHÃO TRUCADO (C/ TERCEIRO EIXO) ELETRÔNICO - POTÊNCIA 231CV - PBT = 22000KG - DIST. ENTRE EIXOS 5170 MM - INCLUI CARROCERIA FIXA ABERTADE MADEIRA - IMPOSTOS E SEGUROS. AF_06/2015</v>
          </cell>
          <cell r="D899" t="str">
            <v>H</v>
          </cell>
          <cell r="E899">
            <v>0.7</v>
          </cell>
        </row>
        <row r="900">
          <cell r="A900">
            <v>91029</v>
          </cell>
          <cell r="B900" t="str">
            <v>SINAPI</v>
          </cell>
          <cell r="C900" t="str">
            <v>CAMINHÃO TRUCADO (C/ TERCEIRO EIXO) ELETRÔNICO - POTÊNCIA 231CV - PBT = 22000KG - DIST. ENTRE EIXOS 5170 MM - INCLUI CARROCERIA FIXA ABERTADE MADEIRA - MANUTENÇÃO. AF_06/2015</v>
          </cell>
          <cell r="D900" t="str">
            <v>H</v>
          </cell>
          <cell r="E900">
            <v>16.78</v>
          </cell>
        </row>
        <row r="901">
          <cell r="A901">
            <v>91030</v>
          </cell>
          <cell r="B901" t="str">
            <v>SINAPI</v>
          </cell>
          <cell r="C901" t="str">
            <v>CAMINHÃO TRUCADO (C/ TERCEIRO EIXO) ELETRÔNICO - POTÊNCIA 231CV - PBT = 22000KG - DIST. ENTRE EIXOS 5170 MM - INCLUI CARROCERIA FIXA ABERTADE MADEIRA - MATERIAIS NA OPERAÇÃO. AF_06/2015</v>
          </cell>
          <cell r="D901" t="str">
            <v>H</v>
          </cell>
          <cell r="E901">
            <v>78.03</v>
          </cell>
        </row>
        <row r="902">
          <cell r="A902">
            <v>91273</v>
          </cell>
          <cell r="B902" t="str">
            <v>SINAPI</v>
          </cell>
          <cell r="C902" t="str">
            <v>PLACA VIBRATÓRIA REVERSÍVEL COM MOTOR 4 TEMPOS A GASOLINA, FORÇA CENTRÍFUGA DE 25 KN (2500 KGF), POTÊNCIA 5,5 CV - DEPRECIAÇÃO. AF_08/2015</v>
          </cell>
          <cell r="D902" t="str">
            <v>H</v>
          </cell>
          <cell r="E902">
            <v>0.64</v>
          </cell>
        </row>
        <row r="903">
          <cell r="A903">
            <v>91274</v>
          </cell>
          <cell r="B903" t="str">
            <v>SINAPI</v>
          </cell>
          <cell r="C903" t="str">
            <v>PLACA VIBRATÓRIA REVERSÍVEL COM MOTOR 4 TEMPOS A GASOLINA, FORÇA CENTRÍFUGA DE 25 KN (2500 KGF), POTÊNCIA 5,5 CV - JUROS. AF_08/2015</v>
          </cell>
          <cell r="D903" t="str">
            <v>H</v>
          </cell>
          <cell r="E903">
            <v>0.22</v>
          </cell>
        </row>
        <row r="904">
          <cell r="A904">
            <v>91275</v>
          </cell>
          <cell r="B904" t="str">
            <v>SINAPI</v>
          </cell>
          <cell r="C904" t="str">
            <v>PLACA VIBRATÓRIA REVERSÍVEL COM MOTOR 4 TEMPOS A GASOLINA, FORÇA CENTRÍFUGA DE 25 KN (2500 KGF), POTÊNCIA 5,5 CV - MANUTENÇÃO. AF_08/2015</v>
          </cell>
          <cell r="D904" t="str">
            <v>H</v>
          </cell>
          <cell r="E904">
            <v>0.42</v>
          </cell>
        </row>
        <row r="905">
          <cell r="A905">
            <v>91276</v>
          </cell>
          <cell r="B905" t="str">
            <v>SINAPI</v>
          </cell>
          <cell r="C905" t="str">
            <v>PLACA VIBRATÓRIA REVERSÍVEL COM MOTOR 4 TEMPOS A GASOLINA, FORÇA CENTRÍFUGA DE 25 KN (2500 KGF), POTÊNCIA 5,5 CV - MATERIAIS NA OPERAÇÃO. AF_08/2015</v>
          </cell>
          <cell r="D905" t="str">
            <v>H</v>
          </cell>
          <cell r="E905">
            <v>4.57</v>
          </cell>
        </row>
        <row r="906">
          <cell r="A906">
            <v>91279</v>
          </cell>
          <cell r="B906" t="str">
            <v>SINAPI</v>
          </cell>
          <cell r="C906" t="str">
            <v>CORTADORA DE PISO COM MOTOR 4 TEMPOS A GASOLINA, POTÊNCIA DE 13 HP, COM DISCO DE CORTE DIAMANTADO SEGMENTADO PARA CONCRETO, DIÂMETRO DE 350MM, FURO DE 1" (14 X 1") - DEPRECIAÇÃO. AF_08/2015</v>
          </cell>
          <cell r="D906" t="str">
            <v>H</v>
          </cell>
          <cell r="E906">
            <v>0.64</v>
          </cell>
        </row>
        <row r="907">
          <cell r="A907">
            <v>91280</v>
          </cell>
          <cell r="B907" t="str">
            <v>SINAPI</v>
          </cell>
          <cell r="C907" t="str">
            <v>CORTADORA DE PISO COM MOTOR 4 TEMPOS A GASOLINA, POTÊNCIA DE 13 HP, COM DISCO DE CORTE DIAMANTADO SEGMENTADO PARA CONCRETO, DIÂMETRO DE 350MM, FURO DE 1" (14 X 1") - JUROS. AF_08/2015</v>
          </cell>
          <cell r="D907" t="str">
            <v>H</v>
          </cell>
          <cell r="E907">
            <v>0.18</v>
          </cell>
        </row>
        <row r="908">
          <cell r="A908">
            <v>91281</v>
          </cell>
          <cell r="B908" t="str">
            <v>SINAPI</v>
          </cell>
          <cell r="C908" t="str">
            <v>CORTADORA DE PISO COM MOTOR 4 TEMPOS A GASOLINA, POTÊNCIA DE 13 HP, COM DISCO DE CORTE DIAMANTADO SEGMENTADO PARA CONCRETO, DIÂMETRO DE 350MM, FURO DE 1" (14 X 1") - MANUTENÇÃO. AF_08/2015</v>
          </cell>
          <cell r="D908" t="str">
            <v>H</v>
          </cell>
          <cell r="E908">
            <v>0.61</v>
          </cell>
        </row>
        <row r="909">
          <cell r="A909">
            <v>91282</v>
          </cell>
          <cell r="B909" t="str">
            <v>SINAPI</v>
          </cell>
          <cell r="C909" t="str">
            <v>CORTADORA DE PISO COM MOTOR 4 TEMPOS A GASOLINA, POTÊNCIA DE 13 HP, COM DISCO DE CORTE DIAMANTADO SEGMENTADO PARA CONCRETO, DIÂMETRO DE 350MM, FURO DE 1" (14 X 1") - MATERIAIS NA OPERAÇÃO. AF_08/2015</v>
          </cell>
          <cell r="D909" t="str">
            <v>H</v>
          </cell>
          <cell r="E909">
            <v>10.99</v>
          </cell>
        </row>
        <row r="910">
          <cell r="A910">
            <v>91354</v>
          </cell>
          <cell r="B910" t="str">
            <v>SINAPI</v>
          </cell>
          <cell r="C910" t="str">
            <v>CAMINHÃO TOCO, PESO BRUTO TOTAL 14.300 KG, CARGA ÚTIL MÁXIMA 9590 KG, DISTÂNCIA ENTRE EIXOS 4,76 M, POTÊNCIA 185 CV (NÃO INCLUI CARROCERIA)- DEPRECIAÇÃO. AF_06/2014</v>
          </cell>
          <cell r="D910" t="str">
            <v>H</v>
          </cell>
          <cell r="E910">
            <v>10.25</v>
          </cell>
        </row>
        <row r="911">
          <cell r="A911">
            <v>91355</v>
          </cell>
          <cell r="B911" t="str">
            <v>SINAPI</v>
          </cell>
          <cell r="C911" t="str">
            <v>CAMINHÃO TOCO, PESO BRUTO TOTAL 14.300 KG, CARGA ÚTIL MÁXIMA 9590 KG, DISTÂNCIA ENTRE EIXOS 4,76 M, POTÊNCIA 185 CV (NÃO INCLUI CARROCERIA)- JUROS. AF_06/2014</v>
          </cell>
          <cell r="D911" t="str">
            <v>H</v>
          </cell>
          <cell r="E911">
            <v>2.62</v>
          </cell>
        </row>
        <row r="912">
          <cell r="A912">
            <v>91356</v>
          </cell>
          <cell r="B912" t="str">
            <v>SINAPI</v>
          </cell>
          <cell r="C912" t="str">
            <v>CAMINHÃO TOCO, PESO BRUTO TOTAL 14.300 KG, CARGA ÚTIL MÁXIMA 9590 KG, DISTÂNCIA ENTRE EIXOS 4,76 M, POTÊNCIA 185 CV (NÃO INCLUI CARROCERIA)- IMPOSTOS E SEGUROS. AF_06/2014</v>
          </cell>
          <cell r="D912" t="str">
            <v>H</v>
          </cell>
          <cell r="E912">
            <v>0.53</v>
          </cell>
        </row>
        <row r="913">
          <cell r="A913">
            <v>91359</v>
          </cell>
          <cell r="B913" t="str">
            <v>SINAPI</v>
          </cell>
          <cell r="C913" t="str">
            <v>CAMINHÃO PIPA 6.000 L, PESO BRUTO TOTAL 13.000 KG, DISTÂNCIA ENTRE EIXOS 4,80 M, POTÊNCIA 189 CV INCLUSIVE TANQUE DE AÇO PARA TRANSPORTE DEÁGUA, CAPACIDADE 6 M3 - DEPRECIAÇÃO. AF_06/2014</v>
          </cell>
          <cell r="D913" t="str">
            <v>H</v>
          </cell>
          <cell r="E913">
            <v>11.56</v>
          </cell>
        </row>
        <row r="914">
          <cell r="A914">
            <v>91360</v>
          </cell>
          <cell r="B914" t="str">
            <v>SINAPI</v>
          </cell>
          <cell r="C914" t="str">
            <v>CAMINHÃO PIPA 6.000 L, PESO BRUTO TOTAL 13.000 KG, DISTÂNCIA ENTRE EIXOS 4,80 M, POTÊNCIA 189 CV INCLUSIVE TANQUE DE AÇO PARA TRANSPORTE DEÁGUA, CAPACIDADE 6 M3 - JUROS. AF_06/2014</v>
          </cell>
          <cell r="D914" t="str">
            <v>H</v>
          </cell>
          <cell r="E914">
            <v>2.95</v>
          </cell>
        </row>
        <row r="915">
          <cell r="A915">
            <v>91361</v>
          </cell>
          <cell r="B915" t="str">
            <v>SINAPI</v>
          </cell>
          <cell r="C915" t="str">
            <v>CAMINHÃO PIPA 6.000 L, PESO BRUTO TOTAL 13.000 KG, DISTÂNCIA ENTRE EIXOS 4,80 M, POTÊNCIA 189 CV INCLUSIVE TANQUE DE AÇO PARA TRANSPORTE DEÁGUA, CAPACIDADE 6 M3 - IMPOSTOS E SEGUROS. AF_06/2014</v>
          </cell>
          <cell r="D915" t="str">
            <v>H</v>
          </cell>
          <cell r="E915">
            <v>0.6</v>
          </cell>
        </row>
        <row r="916">
          <cell r="A916">
            <v>91367</v>
          </cell>
          <cell r="B916" t="str">
            <v>SINAPI</v>
          </cell>
          <cell r="C916" t="str">
            <v>CAMINHÃO BASCULANTE 6 M3, PESO BRUTO TOTAL 16.000 KG, CARGA ÚTIL MÁXIMA 13.071 KG, DISTÂNCIA ENTRE EIXOS 4,80 M, POTÊNCIA 230 CV INCLUSIVE CAÇAMBA METÁLICA - DEPRECIAÇÃO. AF_06/2014</v>
          </cell>
          <cell r="D916" t="str">
            <v>H</v>
          </cell>
          <cell r="E916">
            <v>14.53</v>
          </cell>
        </row>
        <row r="917">
          <cell r="A917">
            <v>91368</v>
          </cell>
          <cell r="B917" t="str">
            <v>SINAPI</v>
          </cell>
          <cell r="C917" t="str">
            <v>CAMINHÃO BASCULANTE 6 M3, PESO BRUTO TOTAL 16.000 KG, CARGA ÚTIL MÁXIMA 13.071 KG, DISTÂNCIA ENTRE EIXOS 4,80 M, POTÊNCIA 230 CV INCLUSIVE CAÇAMBA METÁLICA - JUROS. AF_06/2014</v>
          </cell>
          <cell r="D917" t="str">
            <v>H</v>
          </cell>
          <cell r="E917">
            <v>3.43</v>
          </cell>
        </row>
        <row r="918">
          <cell r="A918">
            <v>91369</v>
          </cell>
          <cell r="B918" t="str">
            <v>SINAPI</v>
          </cell>
          <cell r="C918" t="str">
            <v>CAMINHÃO BASCULANTE 6 M3, PESO BRUTO TOTAL 16.000 KG, CARGA ÚTIL MÁXIMA 13.071 KG, DISTÂNCIA ENTRE EIXOS 4,80 M, POTÊNCIA 230 CV INCLUSIVE CAÇAMBA METÁLICA - IMPOSTOS E SEGUROS. AF_06/2014</v>
          </cell>
          <cell r="D918" t="str">
            <v>H</v>
          </cell>
          <cell r="E918">
            <v>0.69</v>
          </cell>
        </row>
        <row r="919">
          <cell r="A919">
            <v>91375</v>
          </cell>
          <cell r="B919" t="str">
            <v>SINAPI</v>
          </cell>
          <cell r="C919" t="str">
            <v>CAMINHÃO TOCO, PESO BRUTO TOTAL 16.000 KG, CARGA ÚTIL MÁXIMA DE 10.685KG, DISTÂNCIA ENTRE EIXOS 4,80 M, POTÊNCIA 189 CV EXCLUSIVE CARROCERIA - DEPRECIAÇÃO. AF_06/2014</v>
          </cell>
          <cell r="D919" t="str">
            <v>H</v>
          </cell>
          <cell r="E919">
            <v>8.65</v>
          </cell>
        </row>
        <row r="920">
          <cell r="A920">
            <v>91376</v>
          </cell>
          <cell r="B920" t="str">
            <v>SINAPI</v>
          </cell>
          <cell r="C920" t="str">
            <v>CAMINHÃO TOCO, PESO BRUTO TOTAL 16.000 KG, CARGA ÚTIL MÁXIMA DE 10.685KG, DISTÂNCIA ENTRE EIXOS 4,80 M, POTÊNCIA 189 CV EXCLUSIVE CARROCERIA - JUROS. AF_06/2014</v>
          </cell>
          <cell r="D920" t="str">
            <v>H</v>
          </cell>
          <cell r="E920">
            <v>2.21</v>
          </cell>
        </row>
        <row r="921">
          <cell r="A921">
            <v>91377</v>
          </cell>
          <cell r="B921" t="str">
            <v>SINAPI</v>
          </cell>
          <cell r="C921" t="str">
            <v>CAMINHÃO TOCO, PESO BRUTO TOTAL 16.000 KG, CARGA ÚTIL MÁXIMA DE 10.685KG, DISTÂNCIA ENTRE EIXOS 4,80 M, POTÊNCIA 189 CV EXCLUSIVE CARROCERIA - IMPOSTOS E SEGUROS. AF_06/2014</v>
          </cell>
          <cell r="D921" t="str">
            <v>H</v>
          </cell>
          <cell r="E921">
            <v>0.45</v>
          </cell>
        </row>
        <row r="922">
          <cell r="A922">
            <v>91380</v>
          </cell>
          <cell r="B922" t="str">
            <v>SINAPI</v>
          </cell>
          <cell r="C922" t="str">
            <v>CAMINHÃO BASCULANTE 10 M3, TRUCADO CABINE SIMPLES, PESO BRUTO TOTAL 23.000 KG, CARGA ÚTIL MÁXIMA 15.935 KG, DISTÂNCIA ENTRE EIXOS 4,80 M, POTÊNCIA 230 CV INCLUSIVE CAÇAMBA METÁLICA - DEPRECIAÇÃO. AF_06/2014</v>
          </cell>
          <cell r="D922" t="str">
            <v>H</v>
          </cell>
          <cell r="E922">
            <v>16.489999999999998</v>
          </cell>
        </row>
        <row r="923">
          <cell r="A923">
            <v>91381</v>
          </cell>
          <cell r="B923" t="str">
            <v>SINAPI</v>
          </cell>
          <cell r="C923" t="str">
            <v>CAMINHÃO BASCULANTE 10 M3, TRUCADO CABINE SIMPLES, PESO BRUTO TOTAL 23.000 KG, CARGA ÚTIL MÁXIMA 15.935 KG, DISTÂNCIA ENTRE EIXOS 4,80 M, POTÊNCIA 230 CV INCLUSIVE CAÇAMBA METÁLICA - JUROS. AF_06/2014</v>
          </cell>
          <cell r="D923" t="str">
            <v>H</v>
          </cell>
          <cell r="E923">
            <v>3.89</v>
          </cell>
        </row>
        <row r="924">
          <cell r="A924">
            <v>91382</v>
          </cell>
          <cell r="B924" t="str">
            <v>SINAPI</v>
          </cell>
          <cell r="C924" t="str">
            <v>CAMINHÃO BASCULANTE 10 M3, TRUCADO CABINE SIMPLES, PESO BRUTO TOTAL 23.000 KG, CARGA ÚTIL MÁXIMA 15.935 KG, DISTÂNCIA ENTRE EIXOS 4,80 M, POTÊNCIA 230 CV INCLUSIVE CAÇAMBA METÁLICA - IMPOSTOS E SEGUROS. AF_06/2014</v>
          </cell>
          <cell r="D924" t="str">
            <v>H</v>
          </cell>
          <cell r="E924">
            <v>0.79</v>
          </cell>
        </row>
        <row r="925">
          <cell r="A925">
            <v>91383</v>
          </cell>
          <cell r="B925" t="str">
            <v>SINAPI</v>
          </cell>
          <cell r="C925" t="str">
            <v>CAMINHÃO BASCULANTE 10 M3, TRUCADO CABINE SIMPLES, PESO BRUTO TOTAL 23.000 KG, CARGA ÚTIL MÁXIMA 15.935 KG, DISTÂNCIA ENTRE EIXOS 4,80 M, POTÊNCIA 230 CV INCLUSIVE CAÇAMBA METÁLICA - MANUTENÇÃO. AF_06/2014</v>
          </cell>
          <cell r="D925" t="str">
            <v>H</v>
          </cell>
          <cell r="E925">
            <v>23.19</v>
          </cell>
        </row>
        <row r="926">
          <cell r="A926">
            <v>91384</v>
          </cell>
          <cell r="B926" t="str">
            <v>SINAPI</v>
          </cell>
          <cell r="C926" t="str">
            <v>CAMINHÃO BASCULANTE 10 M3, TRUCADO CABINE SIMPLES, PESO BRUTO TOTAL 23.000 KG, CARGA ÚTIL MÁXIMA 15.935 KG, DISTÂNCIA ENTRE EIXOS 4,80 M, POTÊNCIA 230 CV INCLUSIVE CAÇAMBA METÁLICA - MATERIAIS NA OPERAÇÃO. AF_06/2014</v>
          </cell>
          <cell r="D926" t="str">
            <v>H</v>
          </cell>
          <cell r="E926">
            <v>77.69</v>
          </cell>
        </row>
        <row r="927">
          <cell r="A927">
            <v>91390</v>
          </cell>
          <cell r="B927" t="str">
            <v>SINAPI</v>
          </cell>
          <cell r="C927" t="str">
            <v>CAMINHÃO TOCO, PBT 14.300 KG, CARGA ÚTIL MÁX. 9.710 KG, DIST. ENTRE EIXOS 3,56 M, POTÊNCIA 185 CV, INCLUSIVE CARROCERIA FIXA ABERTA DE MADEIRA P/ TRANSPORTE GERAL DE CARGA SECA, DIMEN. APROX. 2,50 X 6,50 X 0,50M - DEPRECIAÇÃO. AF_06/2014</v>
          </cell>
          <cell r="D927" t="str">
            <v>H</v>
          </cell>
          <cell r="E927">
            <v>11.31</v>
          </cell>
        </row>
        <row r="928">
          <cell r="A928">
            <v>91391</v>
          </cell>
          <cell r="B928" t="str">
            <v>SINAPI</v>
          </cell>
          <cell r="C928" t="str">
            <v>CAMINHÃO TOCO, PBT 14.300 KG, CARGA ÚTIL MÁX. 9.710 KG, DIST. ENTRE EIXOS 3,56 M, POTÊNCIA 185 CV, INCLUSIVE CARROCERIA FIXA ABERTA DE MADEIRA P/ TRANSPORTE GERAL DE CARGA SECA, DIMEN. APROX. 2,50 X 6,50 X 0,50M - JUROS. AF_06/2014</v>
          </cell>
          <cell r="D928" t="str">
            <v>H</v>
          </cell>
          <cell r="E928">
            <v>2.88</v>
          </cell>
        </row>
        <row r="929">
          <cell r="A929">
            <v>91392</v>
          </cell>
          <cell r="B929" t="str">
            <v>SINAPI</v>
          </cell>
          <cell r="C929" t="str">
            <v>CAMINHÃO TOCO, PBT 14.300 KG, CARGA ÚTIL MÁX. 9.710 KG, DIST. ENTRE EIXOS 3,56 M, POTÊNCIA 185 CV, INCLUSIVE CARROCERIA FIXA ABERTA DE MADEIRA P/ TRANSPORTE GERAL DE CARGA SECA, DIMEN. APROX. 2,50 X 6,50 X 0,50M - IMPOSTOS E SEGUROS. AF_06/2014</v>
          </cell>
          <cell r="D929" t="str">
            <v>H</v>
          </cell>
          <cell r="E929">
            <v>0.57999999999999996</v>
          </cell>
        </row>
        <row r="930">
          <cell r="A930">
            <v>91396</v>
          </cell>
          <cell r="B930" t="str">
            <v>SINAPI</v>
          </cell>
          <cell r="C930" t="str">
            <v>CAMINHÃO PIPA 10.000 L TRUCADO, PESO BRUTO TOTAL 23.000 KG, CARGA ÚTILMÁXIMA 15.935 KG, DISTÂNCIA ENTRE EIXOS 4,8 M, POTÊNCIA 230 CV, INCLUSIVE TANQUE DE AÇO PARA TRANSPORTE DE ÁGUA - DEPRECIAÇÃO. AF_06/2014</v>
          </cell>
          <cell r="D930" t="str">
            <v>H</v>
          </cell>
          <cell r="E930">
            <v>14.85</v>
          </cell>
        </row>
        <row r="931">
          <cell r="A931">
            <v>91397</v>
          </cell>
          <cell r="B931" t="str">
            <v>SINAPI</v>
          </cell>
          <cell r="C931" t="str">
            <v>CAMINHÃO PIPA 10.000 L TRUCADO, PESO BRUTO TOTAL 23.000 KG, CARGA ÚTILMÁXIMA 15.935 KG, DISTÂNCIA ENTRE EIXOS 4,8 M, POTÊNCIA 230 CV, INCLUSIVE TANQUE DE AÇO PARA TRANSPORTE DE ÁGUA - JUROS. AF_06/2014</v>
          </cell>
          <cell r="D931" t="str">
            <v>H</v>
          </cell>
          <cell r="E931">
            <v>3.79</v>
          </cell>
        </row>
        <row r="932">
          <cell r="A932">
            <v>91398</v>
          </cell>
          <cell r="B932" t="str">
            <v>SINAPI</v>
          </cell>
          <cell r="C932" t="str">
            <v>CAMINHÃO PIPA 10.000 L TRUCADO, PESO BRUTO TOTAL 23.000 KG, CARGA ÚTILMÁXIMA 15.935 KG, DISTÂNCIA ENTRE EIXOS 4,8 M, POTÊNCIA 230 CV, INCLUSIVE TANQUE DE AÇO PARA TRANSPORTE DE ÁGUA - IMPOSTOS E SEGUROS. AF_06/2014</v>
          </cell>
          <cell r="D932" t="str">
            <v>H</v>
          </cell>
          <cell r="E932">
            <v>0.77</v>
          </cell>
        </row>
        <row r="933">
          <cell r="A933">
            <v>91402</v>
          </cell>
          <cell r="B933" t="str">
            <v>SINAPI</v>
          </cell>
          <cell r="C933" t="str">
            <v>CAMINHÃO BASCULANTE 6 M3 TOCO, PESO BRUTO TOTAL 16.000 KG, CARGA ÚTIL MÁXIMA 11.130 KG, DISTÂNCIA ENTRE EIXOS 5,36 M, POTÊNCIA 185 CV, INCLUSIVE CAÇAMBA METÁLICA - IMPOSTOS E SEGUROS. AF_06/2014</v>
          </cell>
          <cell r="D933" t="str">
            <v>H</v>
          </cell>
          <cell r="E933">
            <v>0.66</v>
          </cell>
        </row>
        <row r="934">
          <cell r="A934">
            <v>91466</v>
          </cell>
          <cell r="B934" t="str">
            <v>SINAPI</v>
          </cell>
          <cell r="C934" t="str">
            <v>GUINDAUTO HIDRÁULICO, CAPACIDADE MÁXIMA DE CARGA 6200 KG, MOMENTO MÁXIMO DE CARGA 11,7 TM, ALCANCE MÁXIMO HORIZONTAL 9,70 M, INCLUSIVE CAMINHÃO TOCO PBT 16.000 KG, POTÊNCIA DE 189 CV - IMPOSTOS E SEGUROS. AF_08/2015</v>
          </cell>
          <cell r="D934" t="str">
            <v>H</v>
          </cell>
          <cell r="E934">
            <v>0.62</v>
          </cell>
        </row>
        <row r="935">
          <cell r="A935">
            <v>91467</v>
          </cell>
          <cell r="B935" t="str">
            <v>SINAPI</v>
          </cell>
          <cell r="C935" t="str">
            <v>GUINDAUTO HIDRÁULICO, CAPACIDADE MÁXIMA DE CARGA 6200 KG, MOMENTO MÁXIMO DE CARGA 11,7 TM, ALCANCE MÁXIMO HORIZONTAL 9,70 M, INCLUSIVE CAMINHÃO TOCO PBT 16.000 KG, POTÊNCIA DE 189 CV - MATERIAIS NA OPERAÇÃO. AF_08/2015</v>
          </cell>
          <cell r="D935" t="str">
            <v>H</v>
          </cell>
          <cell r="E935">
            <v>63.83</v>
          </cell>
        </row>
        <row r="936">
          <cell r="A936">
            <v>91468</v>
          </cell>
          <cell r="B936" t="str">
            <v>SINAPI</v>
          </cell>
          <cell r="C936" t="str">
            <v>ESPARGIDOR DE ASFALTO PRESSURIZADO, TANQUE 6 M3 COM ISOLAÇÃO TÉRMICA, AQUECIDO COM 2 MAÇARICOS, COM BARRA ESPARGIDORA 3,60 M, MONTADO SOBRECAMINHÃO TOCO, PBT 14.300 KG, POTÊNCIA 185 CV - DEPRECIAÇÃO. AF_08/2015</v>
          </cell>
          <cell r="D936" t="str">
            <v>H</v>
          </cell>
          <cell r="E936">
            <v>17.850000000000001</v>
          </cell>
        </row>
        <row r="937">
          <cell r="A937">
            <v>91469</v>
          </cell>
          <cell r="B937" t="str">
            <v>SINAPI</v>
          </cell>
          <cell r="C937" t="str">
            <v>ESPARGIDOR DE ASFALTO PRESSURIZADO, TANQUE 6 M3 COM ISOLAÇÃO TÉRMICA, AQUECIDO COM 2 MAÇARICOS, COM BARRA ESPARGIDORA 3,60 M, MONTADO SOBRECAMINHÃO TOCO, PBT 14.300 KG, POTÊNCIA 185 CV - JUROS. AF_08/2015</v>
          </cell>
          <cell r="D937" t="str">
            <v>H</v>
          </cell>
          <cell r="E937">
            <v>4.5599999999999996</v>
          </cell>
        </row>
        <row r="938">
          <cell r="A938">
            <v>91484</v>
          </cell>
          <cell r="B938" t="str">
            <v>SINAPI</v>
          </cell>
          <cell r="C938" t="str">
            <v>ESPARGIDOR DE ASFALTO PRESSURIZADO, TANQUE 6 M3 COM ISOLAÇÃO TÉRMICA, AQUECIDO COM 2 MAÇARICOS, COM BARRA ESPARGIDORA 3,60 M, MONTADO SOBRECAMINHÃO TOCO, PBT 14.300 KG, POTÊNCIA 185 CV - IMPOSTOS E SEGUROS. AF_08/2015</v>
          </cell>
          <cell r="D938" t="str">
            <v>H</v>
          </cell>
          <cell r="E938">
            <v>0.93</v>
          </cell>
        </row>
        <row r="939">
          <cell r="A939">
            <v>91485</v>
          </cell>
          <cell r="B939" t="str">
            <v>SINAPI</v>
          </cell>
          <cell r="C939" t="str">
            <v>ESPARGIDOR DE ASFALTO PRESSURIZADO, TANQUE 6 M3 COM ISOLAÇÃO TÉRMICA, AQUECIDO COM 2 MAÇARICOS, COM BARRA ESPARGIDORA 3,60 M, MONTADO SOBRECAMINHÃO TOCO, PBT 14.300 KG, POTÊNCIA 185 CV - MATERIAIS NA OPERAÇÃO. AF_08/2015</v>
          </cell>
          <cell r="D939" t="str">
            <v>H</v>
          </cell>
          <cell r="E939">
            <v>93.08</v>
          </cell>
        </row>
        <row r="940">
          <cell r="A940">
            <v>91529</v>
          </cell>
          <cell r="B940" t="str">
            <v>SINAPI</v>
          </cell>
          <cell r="C940" t="str">
            <v>COMPACTADOR DE SOLOS DE PERCUSSÃO (SOQUETE) COM MOTOR A GASOLINA 4 TEMPOS, POTÊNCIA 4 CV - DEPRECIAÇÃO. AF_08/2015</v>
          </cell>
          <cell r="D940" t="str">
            <v>H</v>
          </cell>
          <cell r="E940">
            <v>1.06</v>
          </cell>
        </row>
        <row r="941">
          <cell r="A941">
            <v>91530</v>
          </cell>
          <cell r="B941" t="str">
            <v>SINAPI</v>
          </cell>
          <cell r="C941" t="str">
            <v>COMPACTADOR DE SOLOS DE PERCUSSÃO (SOQUETE) COM MOTOR A GASOLINA 4 TEMPOS, POTÊNCIA 4 CV - JUROS. AF_08/2015</v>
          </cell>
          <cell r="D941" t="str">
            <v>H</v>
          </cell>
          <cell r="E941">
            <v>0.33</v>
          </cell>
        </row>
        <row r="942">
          <cell r="A942">
            <v>91531</v>
          </cell>
          <cell r="B942" t="str">
            <v>SINAPI</v>
          </cell>
          <cell r="C942" t="str">
            <v>COMPACTADOR DE SOLOS DE PERCUSSÃO (SOQUETE) COM MOTOR A GASOLINA 4 TEMPOS, POTÊNCIA 4 CV - MANUTENÇÃO. AF_08/2015</v>
          </cell>
          <cell r="D942" t="str">
            <v>H</v>
          </cell>
          <cell r="E942">
            <v>1.1200000000000001</v>
          </cell>
        </row>
        <row r="943">
          <cell r="A943">
            <v>91532</v>
          </cell>
          <cell r="B943" t="str">
            <v>SINAPI</v>
          </cell>
          <cell r="C943" t="str">
            <v>COMPACTADOR DE SOLOS DE PERCUSSÃO (SOQUETE) COM MOTOR A GASOLINA 4 TEMPOS, POTÊNCIA 4 CV - MATERIAIS NA OPERAÇÃO. AF_08/2015</v>
          </cell>
          <cell r="D943" t="str">
            <v>H</v>
          </cell>
          <cell r="E943">
            <v>3.32</v>
          </cell>
        </row>
        <row r="944">
          <cell r="A944">
            <v>91629</v>
          </cell>
          <cell r="B944" t="str">
            <v>SINAPI</v>
          </cell>
          <cell r="C944" t="str">
            <v>GUINDAUTO HIDRÁULICO, CAPACIDADE MÁXIMA DE CARGA 6500 KG, MOMENTO MÁXIMO DE CARGA 5,8 TM, ALCANCE MÁXIMO HORIZONTAL 7,60 M, INCLUSIVE CAMINHÃO TOCO PBT 9.700 KG, POTÊNCIA DE 160 CV - DEPRECIAÇÃO. AF_08/2015</v>
          </cell>
          <cell r="D944" t="str">
            <v>H</v>
          </cell>
          <cell r="E944">
            <v>11</v>
          </cell>
        </row>
        <row r="945">
          <cell r="A945">
            <v>91630</v>
          </cell>
          <cell r="B945" t="str">
            <v>SINAPI</v>
          </cell>
          <cell r="C945" t="str">
            <v>GUINDAUTO HIDRÁULICO, CAPACIDADE MÁXIMA DE CARGA 6500 KG, MOMENTO MÁXIMO DE CARGA 5,8 TM, ALCANCE MÁXIMO HORIZONTAL 7,60 M, INCLUSIVE CAMINHÃO TOCO PBT 9.700 KG, POTÊNCIA DE 160 CV - JUROS. AF_08/2015</v>
          </cell>
          <cell r="D945" t="str">
            <v>H</v>
          </cell>
          <cell r="E945">
            <v>2.81</v>
          </cell>
        </row>
        <row r="946">
          <cell r="A946">
            <v>91631</v>
          </cell>
          <cell r="B946" t="str">
            <v>SINAPI</v>
          </cell>
          <cell r="C946" t="str">
            <v>GUINDAUTO HIDRÁULICO, CAPACIDADE MÁXIMA DE CARGA 6500 KG, MOMENTO MÁXIMO DE CARGA 5,8 TM, ALCANCE MÁXIMO HORIZONTAL 7,60 M, INCLUSIVE CAMINHÃO TOCO PBT 9.700 KG, POTÊNCIA DE 160 CV - IMPOSTOS E SEGUROS. AF_08/2015</v>
          </cell>
          <cell r="D946" t="str">
            <v>H</v>
          </cell>
          <cell r="E946">
            <v>0.56999999999999995</v>
          </cell>
        </row>
        <row r="947">
          <cell r="A947">
            <v>91632</v>
          </cell>
          <cell r="B947" t="str">
            <v>SINAPI</v>
          </cell>
          <cell r="C947" t="str">
            <v>GUINDAUTO HIDRÁULICO, CAPACIDADE MÁXIMA DE CARGA 6500 KG, MOMENTO MÁXIMO DE CARGA 5,8 TM, ALCANCE MÁXIMO HORIZONTAL 7,60 M, INCLUSIVE CAMINHÃO TOCO PBT 9.700 KG, POTÊNCIA DE 160 CV - MANUTENÇÃO. AF_08/2015</v>
          </cell>
          <cell r="D947" t="str">
            <v>H</v>
          </cell>
          <cell r="E947">
            <v>13.76</v>
          </cell>
        </row>
        <row r="948">
          <cell r="A948">
            <v>91633</v>
          </cell>
          <cell r="B948" t="str">
            <v>SINAPI</v>
          </cell>
          <cell r="C948" t="str">
            <v>GUINDAUTO HIDRÁULICO, CAPACIDADE MÁXIMA DE CARGA 6500 KG, MOMENTO MÁXIMO DE CARGA 5,8 TM, ALCANCE MÁXIMO HORIZONTAL 7,60 M, INCLUSIVE CAMINHÃO TOCO PBT 9.700 KG, POTÊNCIA DE 160 CV - MATERIAIS NA OPERAÇÃO. AF_08/2015</v>
          </cell>
          <cell r="D948" t="str">
            <v>H</v>
          </cell>
          <cell r="E948">
            <v>54.03</v>
          </cell>
        </row>
        <row r="949">
          <cell r="A949">
            <v>91640</v>
          </cell>
          <cell r="B949" t="str">
            <v>SINAPI</v>
          </cell>
          <cell r="C949" t="str">
            <v>CAMINHÃO DE TRANSPORTE DE MATERIAL ASFÁLTICO 30.000 L, COM CAVALO MECÂNICO DE CAPACIDADE MÁXIMA DE TRAÇÃO COMBINADO DE 66.000 KG, POTÊNCIA 360 CV, INCLUSIVE TANQUE DE ASFALTO COM SERPENTINA - DEPRECIAÇÃO. AF_08/2015</v>
          </cell>
          <cell r="D949" t="str">
            <v>H</v>
          </cell>
          <cell r="E949">
            <v>24.67</v>
          </cell>
        </row>
        <row r="950">
          <cell r="A950">
            <v>91641</v>
          </cell>
          <cell r="B950" t="str">
            <v>SINAPI</v>
          </cell>
          <cell r="C950" t="str">
            <v>CAMINHÃO DE TRANSPORTE DE MATERIAL ASFÁLTICO 30.000 L, COM CAVALO MECÂNICO DE CAPACIDADE MÁXIMA DE TRAÇÃO COMBINADO DE 66.000 KG, POTÊNCIA 360 CV, INCLUSIVE TANQUE DE ASFALTO COM SERPENTINA - JUROS. AF_08/2015</v>
          </cell>
          <cell r="D950" t="str">
            <v>H</v>
          </cell>
          <cell r="E950">
            <v>12.03</v>
          </cell>
        </row>
        <row r="951">
          <cell r="A951">
            <v>91642</v>
          </cell>
          <cell r="B951" t="str">
            <v>SINAPI</v>
          </cell>
          <cell r="C951" t="str">
            <v>CAMINHÃO DE TRANSPORTE DE MATERIAL ASFÁLTICO 30.000 L, COM CAVALO MECÂNICO DE CAPACIDADE MÁXIMA DE TRAÇÃO COMBINADO DE 66.000 KG, POTÊNCIA 360 CV, INCLUSIVE TANQUE DE ASFALTO COM SERPENTINA - IMPOSTOS E SEGUROS. AF_08/2015</v>
          </cell>
          <cell r="D951" t="str">
            <v>H</v>
          </cell>
          <cell r="E951">
            <v>2.4900000000000002</v>
          </cell>
        </row>
        <row r="952">
          <cell r="A952">
            <v>91643</v>
          </cell>
          <cell r="B952" t="str">
            <v>SINAPI</v>
          </cell>
          <cell r="C952" t="str">
            <v>CAMINHÃO DE TRANSPORTE DE MATERIAL ASFÁLTICO 30.000 L, COM CAVALO MECÂNICO DE CAPACIDADE MÁXIMA DE TRAÇÃO COMBINADO DE 66.000 KG, POTÊNCIA 360 CV, INCLUSIVE TANQUE DE ASFALTO COM SERPENTINA - MANUTENÇÃO. AF_08/2015</v>
          </cell>
          <cell r="D952" t="str">
            <v>H</v>
          </cell>
          <cell r="E952">
            <v>34.71</v>
          </cell>
        </row>
        <row r="953">
          <cell r="A953">
            <v>91644</v>
          </cell>
          <cell r="B953" t="str">
            <v>SINAPI</v>
          </cell>
          <cell r="C953" t="str">
            <v>CAMINHÃO DE TRANSPORTE DE MATERIAL ASFÁLTICO 30.000 L, COM CAVALO MECÂNICO DE CAPACIDADE MÁXIMA DE TRAÇÃO COMBINADO DE 66.000 KG, POTÊNCIA 360 CV, INCLUSIVE TANQUE DE ASFALTO COM SERPENTINA - MATERIAIS NA OPERAÇÃO. AF_08/2015</v>
          </cell>
          <cell r="D953" t="str">
            <v>H</v>
          </cell>
          <cell r="E953">
            <v>121.6</v>
          </cell>
        </row>
        <row r="954">
          <cell r="A954">
            <v>91688</v>
          </cell>
          <cell r="B954" t="str">
            <v>SINAPI</v>
          </cell>
          <cell r="C954" t="str">
            <v>SERRA CIRCULAR DE BANCADA COM MOTOR ELÉTRICO POTÊNCIA DE 5HP, COM COIFA PARA DISCO 10" - DEPRECIAÇÃO. AF_08/2015</v>
          </cell>
          <cell r="D954" t="str">
            <v>H</v>
          </cell>
          <cell r="E954">
            <v>0.04</v>
          </cell>
        </row>
        <row r="955">
          <cell r="A955">
            <v>91689</v>
          </cell>
          <cell r="B955" t="str">
            <v>SINAPI</v>
          </cell>
          <cell r="C955" t="str">
            <v>SERRA CIRCULAR DE BANCADA COM MOTOR ELÉTRICO POTÊNCIA DE 5HP, COM COIFA PARA DISCO 10" - JUROS. AF_08/2015</v>
          </cell>
          <cell r="D955" t="str">
            <v>H</v>
          </cell>
          <cell r="E955">
            <v>0.01</v>
          </cell>
        </row>
        <row r="956">
          <cell r="A956">
            <v>91690</v>
          </cell>
          <cell r="B956" t="str">
            <v>SINAPI</v>
          </cell>
          <cell r="C956" t="str">
            <v>SERRA CIRCULAR DE BANCADA COM MOTOR ELÉTRICO POTÊNCIA DE 5HP, COM COIFA PARA DISCO 10" - MANUTENÇÃO. AF_08/2015</v>
          </cell>
          <cell r="D956" t="str">
            <v>H</v>
          </cell>
          <cell r="E956">
            <v>0.02</v>
          </cell>
        </row>
        <row r="957">
          <cell r="A957">
            <v>91691</v>
          </cell>
          <cell r="B957" t="str">
            <v>SINAPI</v>
          </cell>
          <cell r="C957" t="str">
            <v>SERRA CIRCULAR DE BANCADA COM MOTOR ELÉTRICO POTÊNCIA DE 5HP, COM COIFA PARA DISCO 10" - MATERIAIS NA OPERAÇÃO. AF_08/2015</v>
          </cell>
          <cell r="D957" t="str">
            <v>H</v>
          </cell>
          <cell r="E957">
            <v>1.07</v>
          </cell>
        </row>
        <row r="958">
          <cell r="A958">
            <v>92040</v>
          </cell>
          <cell r="B958" t="str">
            <v>SINAPI</v>
          </cell>
          <cell r="C958" t="str">
            <v>DISTRIBUIDOR DE AGREGADOS REBOCAVEL, CAPACIDADE 1,9 M³, LARGURA DE TRABALHO 3,66 M - DEPRECIAÇÃO. AF_11/2015</v>
          </cell>
          <cell r="D958" t="str">
            <v>H</v>
          </cell>
          <cell r="E958">
            <v>2.9</v>
          </cell>
        </row>
        <row r="959">
          <cell r="A959">
            <v>92041</v>
          </cell>
          <cell r="B959" t="str">
            <v>SINAPI</v>
          </cell>
          <cell r="C959" t="str">
            <v>DISTRIBUIDOR DE AGREGADOS REBOCAVEL, CAPACIDADE 1,9 M³, LARGURA DE TRABALHO 3,66 M - JUROS. AF_11/2015</v>
          </cell>
          <cell r="D959" t="str">
            <v>H</v>
          </cell>
          <cell r="E959">
            <v>1.06</v>
          </cell>
        </row>
        <row r="960">
          <cell r="A960">
            <v>92042</v>
          </cell>
          <cell r="B960" t="str">
            <v>SINAPI</v>
          </cell>
          <cell r="C960" t="str">
            <v>DISTRIBUIDOR DE AGREGADOS REBOCAVEL, CAPACIDADE 1,9 M³, LARGURA DE TRABALHO 3,66 M - MANUTENÇÃO. AF_11/2015</v>
          </cell>
          <cell r="D960" t="str">
            <v>H</v>
          </cell>
          <cell r="E960">
            <v>2.0099999999999998</v>
          </cell>
        </row>
        <row r="961">
          <cell r="A961">
            <v>92101</v>
          </cell>
          <cell r="B961" t="str">
            <v>SINAPI</v>
          </cell>
          <cell r="C961" t="str">
            <v>CAMINHÃO PARA EQUIPAMENTO DE LIMPEZA A SUCÇÃO COM CAMINHÃO TRUCADO DE PESO BRUTO TOTAL 23000 KG, CARGA ÚTIL MÁXIMA 15935 KG, DISTÂNCIA ENTREEIXOS 4,80 M, POTÊNCIA 230 CV, INCLUSIVE LIMPADORA A SUCÇÃO, TANQUE 12000 L - DEPRECIAÇÃO. AF_11/2015</v>
          </cell>
          <cell r="D961" t="str">
            <v>H</v>
          </cell>
          <cell r="E961">
            <v>16.059999999999999</v>
          </cell>
        </row>
        <row r="962">
          <cell r="A962">
            <v>92102</v>
          </cell>
          <cell r="B962" t="str">
            <v>SINAPI</v>
          </cell>
          <cell r="C962" t="str">
            <v>CAMINHÃO PARA EQUIPAMENTO DE LIMPEZA A SUCÇÃO COM CAMINHÃO TRUCADO DE PESO BRUTO TOTAL 23000 KG, CARGA ÚTIL MÁXIMA 15935 KG, DISTÂNCIA ENTREEIXOS 4,80 M, POTÊNCIA 230 CV, INCLUSIVE LIMPADORA A SUCÇÃO, TANQUE 12000 L - JUROS. AF_11/2015</v>
          </cell>
          <cell r="D962" t="str">
            <v>H</v>
          </cell>
          <cell r="E962">
            <v>7.83</v>
          </cell>
        </row>
        <row r="963">
          <cell r="A963">
            <v>92103</v>
          </cell>
          <cell r="B963" t="str">
            <v>SINAPI</v>
          </cell>
          <cell r="C963" t="str">
            <v>CAMINHÃO PARA EQUIPAMENTO DE LIMPEZA A SUCÇÃO COM CAMINHÃO TRUCADO DE PESO BRUTO TOTAL 23000 KG, CARGA ÚTIL MÁXIMA 15935 KG, DISTÂNCIA ENTREEIXOS 4,80 M, POTÊNCIA 230 CV, INCLUSIVE LIMPADORA A SUCÇÃO, TANQUE 12000 L - IMPOSTOS E SEGUROS. AF_11/2015</v>
          </cell>
          <cell r="D963" t="str">
            <v>H</v>
          </cell>
          <cell r="E963">
            <v>1.61</v>
          </cell>
        </row>
        <row r="964">
          <cell r="A964">
            <v>92104</v>
          </cell>
          <cell r="B964" t="str">
            <v>SINAPI</v>
          </cell>
          <cell r="C964" t="str">
            <v>CAMINHÃO PARA EQUIPAMENTO DE LIMPEZA A SUCÇÃO COM CAMINHÃO TRUCADO DE PESO BRUTO TOTAL 23000 KG, CARGA ÚTIL MÁXIMA 15935 KG, DISTÂNCIA ENTREEIXOS 4,80 M, POTÊNCIA 230 CV, INCLUSIVE LIMPADORA A SUCÇÃO, TANQUE 12000 L - MANUTENÇÃO. AF_11/2015</v>
          </cell>
          <cell r="D964" t="str">
            <v>H</v>
          </cell>
          <cell r="E964">
            <v>22.6</v>
          </cell>
        </row>
        <row r="965">
          <cell r="A965">
            <v>92105</v>
          </cell>
          <cell r="B965" t="str">
            <v>SINAPI</v>
          </cell>
          <cell r="C965" t="str">
            <v>CAMINHÃO PARA EQUIPAMENTO DE LIMPEZA A SUCÇÃO COM CAMINHÃO TRUCADO DE PESO BRUTO TOTAL 23000 KG, CARGA ÚTIL MÁXIMA 15935 KG, DISTÂNCIA ENTREEIXOS 4,80 M, POTÊNCIA 230 CV, INCLUSIVE LIMPADORA A SUCÇÃO, TANQUE 12000 L - MATERIAIS NA OPERAÇÃO. AF_11/2015</v>
          </cell>
          <cell r="D965" t="str">
            <v>H</v>
          </cell>
          <cell r="E965">
            <v>77.69</v>
          </cell>
        </row>
        <row r="966">
          <cell r="A966">
            <v>92108</v>
          </cell>
          <cell r="B966" t="str">
            <v>SINAPI</v>
          </cell>
          <cell r="C966" t="str">
            <v>PENEIRA ROTATIVA COM MOTOR ELÉTRICO TRIFÁSICO DE 2 CV, CILINDRO DE 1 MX 0,60 M, COM FUROS DE 3,17 MM - DEPRECIAÇÃO. AF_11/2015</v>
          </cell>
          <cell r="D966" t="str">
            <v>H</v>
          </cell>
          <cell r="E966">
            <v>0.75</v>
          </cell>
        </row>
        <row r="967">
          <cell r="A967">
            <v>92109</v>
          </cell>
          <cell r="B967" t="str">
            <v>SINAPI</v>
          </cell>
          <cell r="C967" t="str">
            <v>PENEIRA ROTATIVA COM MOTOR ELÉTRICO TRIFÁSICO DE 2 CV, CILINDRO DE 1 MX 0,60 M, COM FUROS DE 3,17 MM - JUROS. AF_11/2015</v>
          </cell>
          <cell r="D967" t="str">
            <v>H</v>
          </cell>
          <cell r="E967">
            <v>0.23</v>
          </cell>
        </row>
        <row r="968">
          <cell r="A968">
            <v>92110</v>
          </cell>
          <cell r="B968" t="str">
            <v>SINAPI</v>
          </cell>
          <cell r="C968" t="str">
            <v>PENEIRA ROTATIVA COM MOTOR ELÉTRICO TRIFÁSICO DE 2 CV, CILINDRO DE 1 MX 0,60 M, COM FUROS DE 3,17 MM - MANUTENÇÃO. AF_11/2015</v>
          </cell>
          <cell r="D968" t="str">
            <v>H</v>
          </cell>
          <cell r="E968">
            <v>0.79</v>
          </cell>
        </row>
        <row r="969">
          <cell r="A969">
            <v>92111</v>
          </cell>
          <cell r="B969" t="str">
            <v>SINAPI</v>
          </cell>
          <cell r="C969" t="str">
            <v>PENEIRA ROTATIVA COM MOTOR ELÉTRICO TRIFÁSICO DE 2 CV, CILINDRO DE 1 MX 0,60 M, COM FUROS DE 3,17 MM - MATERIAIS NA OPERAÇÃO. AF_11/2015</v>
          </cell>
          <cell r="D969" t="str">
            <v>H</v>
          </cell>
          <cell r="E969">
            <v>0.42</v>
          </cell>
        </row>
        <row r="970">
          <cell r="A970">
            <v>92114</v>
          </cell>
          <cell r="B970" t="str">
            <v>SINAPI</v>
          </cell>
          <cell r="C970" t="str">
            <v xml:space="preserve">DOSADOR DE AREIA, CAPACIDADE DE 26 LITROS - DEPRECIAÇÃO. AF_11/2015 </v>
          </cell>
          <cell r="D970" t="str">
            <v>H</v>
          </cell>
          <cell r="E970">
            <v>0.76</v>
          </cell>
        </row>
        <row r="971">
          <cell r="A971">
            <v>92115</v>
          </cell>
          <cell r="B971" t="str">
            <v>SINAPI</v>
          </cell>
          <cell r="C971" t="str">
            <v xml:space="preserve">DOSADOR DE AREIA, CAPACIDADE DE 26 LITROS - JUROS. AF_11/2015 </v>
          </cell>
          <cell r="D971" t="str">
            <v>H</v>
          </cell>
          <cell r="E971">
            <v>0.04</v>
          </cell>
        </row>
        <row r="972">
          <cell r="A972">
            <v>92116</v>
          </cell>
          <cell r="B972" t="str">
            <v>SINAPI</v>
          </cell>
          <cell r="C972" t="str">
            <v xml:space="preserve">DOSADOR DE AREIA, CAPACIDADE DE 26 LITROS - MANUTENÇÃO. AF_11/2015 </v>
          </cell>
          <cell r="D972" t="str">
            <v>H</v>
          </cell>
          <cell r="E972">
            <v>0.8</v>
          </cell>
        </row>
        <row r="973">
          <cell r="A973">
            <v>92133</v>
          </cell>
          <cell r="B973" t="str">
            <v>SINAPI</v>
          </cell>
          <cell r="C973" t="str">
            <v>CAMINHONETE COM MOTOR A DIESEL, POTÊNCIA 180 CV, CABINE DUPLA, 4X4 - DEPRECIAÇÃO. AF_11/2015</v>
          </cell>
          <cell r="D973" t="str">
            <v>H</v>
          </cell>
          <cell r="E973">
            <v>3.72</v>
          </cell>
        </row>
        <row r="974">
          <cell r="A974">
            <v>92134</v>
          </cell>
          <cell r="B974" t="str">
            <v>SINAPI</v>
          </cell>
          <cell r="C974" t="str">
            <v>CAMINHONETE COM MOTOR A DIESEL, POTÊNCIA 180 CV, CABINE DUPLA, 4X4 - JUROS. AF_11/2015</v>
          </cell>
          <cell r="D974" t="str">
            <v>H</v>
          </cell>
          <cell r="E974">
            <v>0.89</v>
          </cell>
        </row>
        <row r="975">
          <cell r="A975">
            <v>92135</v>
          </cell>
          <cell r="B975" t="str">
            <v>SINAPI</v>
          </cell>
          <cell r="C975" t="str">
            <v>CAMINHONETE COM MOTOR A DIESEL, POTÊNCIA 180 CV, CABINE DUPLA, 4X4 - IMPOSTOS E SEGUROS. AF_11/2015</v>
          </cell>
          <cell r="D975" t="str">
            <v>H</v>
          </cell>
          <cell r="E975">
            <v>0.18</v>
          </cell>
        </row>
        <row r="976">
          <cell r="A976">
            <v>92136</v>
          </cell>
          <cell r="B976" t="str">
            <v>SINAPI</v>
          </cell>
          <cell r="C976" t="str">
            <v>CAMINHONETE COM MOTOR A DIESEL, POTÊNCIA 180 CV, CABINE DUPLA, 4X4 - MANUTENÇÃO. AF_11/2015</v>
          </cell>
          <cell r="D976" t="str">
            <v>H</v>
          </cell>
          <cell r="E976">
            <v>4.96</v>
          </cell>
        </row>
        <row r="977">
          <cell r="A977">
            <v>92137</v>
          </cell>
          <cell r="B977" t="str">
            <v>SINAPI</v>
          </cell>
          <cell r="C977" t="str">
            <v>CAMINHONETE COM MOTOR A DIESEL, POTÊNCIA 180 CV, CABINE DUPLA, 4X4 - MATERIAIS NA OPERAÇÃO. AF_11/2015</v>
          </cell>
          <cell r="D977" t="str">
            <v>H</v>
          </cell>
          <cell r="E977">
            <v>60.8</v>
          </cell>
        </row>
        <row r="978">
          <cell r="A978">
            <v>92140</v>
          </cell>
          <cell r="B978" t="str">
            <v>SINAPI</v>
          </cell>
          <cell r="C978" t="str">
            <v>CAMINHONETE CABINE SIMPLES COM MOTOR 1.6 FLEX, CÂMBIO MANUAL, POTÊNCIA101/104 CV, 2 PORTAS - DEPRECIAÇÃO. AF_11/2015</v>
          </cell>
          <cell r="D978" t="str">
            <v>H</v>
          </cell>
          <cell r="E978">
            <v>2.58</v>
          </cell>
        </row>
        <row r="979">
          <cell r="A979">
            <v>92141</v>
          </cell>
          <cell r="B979" t="str">
            <v>SINAPI</v>
          </cell>
          <cell r="C979" t="str">
            <v>CAMINHONETE CABINE SIMPLES COM MOTOR 1.6 FLEX, CÂMBIO MANUAL, POTÊNCIA101/104 CV, 2 PORTAS - JUROS. AF_11/2015</v>
          </cell>
          <cell r="D979" t="str">
            <v>H</v>
          </cell>
          <cell r="E979">
            <v>0.61</v>
          </cell>
        </row>
        <row r="980">
          <cell r="A980">
            <v>92142</v>
          </cell>
          <cell r="B980" t="str">
            <v>SINAPI</v>
          </cell>
          <cell r="C980" t="str">
            <v>CAMINHONETE CABINE SIMPLES COM MOTOR 1.6 FLEX, CÂMBIO MANUAL, POTÊNCIA101/104 CV, 2 PORTAS - IMPOSTOS E SEGUROS. AF_11/2015</v>
          </cell>
          <cell r="D980" t="str">
            <v>H</v>
          </cell>
          <cell r="E980">
            <v>0.12</v>
          </cell>
        </row>
        <row r="981">
          <cell r="A981">
            <v>92143</v>
          </cell>
          <cell r="B981" t="str">
            <v>SINAPI</v>
          </cell>
          <cell r="C981" t="str">
            <v>CAMINHONETE CABINE SIMPLES COM MOTOR 1.6 FLEX, CÂMBIO MANUAL, POTÊNCIA101/104 CV, 2 PORTAS - MANUTENÇÃO. AF_11/2015</v>
          </cell>
          <cell r="D981" t="str">
            <v>H</v>
          </cell>
          <cell r="E981">
            <v>3.44</v>
          </cell>
        </row>
        <row r="982">
          <cell r="A982">
            <v>92144</v>
          </cell>
          <cell r="B982" t="str">
            <v>SINAPI</v>
          </cell>
          <cell r="C982" t="str">
            <v>CAMINHONETE CABINE SIMPLES COM MOTOR 1.6 FLEX, CÂMBIO MANUAL, POTÊNCIA101/104 CV, 2 PORTAS - MATERIAIS NA OPERAÇÃO. AF_11/2015</v>
          </cell>
          <cell r="D982" t="str">
            <v>H</v>
          </cell>
          <cell r="E982">
            <v>56.2</v>
          </cell>
        </row>
        <row r="983">
          <cell r="A983">
            <v>92237</v>
          </cell>
          <cell r="B983" t="str">
            <v>SINAPI</v>
          </cell>
          <cell r="C983" t="str">
            <v>CAMINHÃO DE TRANSPORTE DE MATERIAL ASFÁLTICO 20.000 L, COM CAVALO MECÂNICO DE CAPACIDADE MÁXIMA DE TRAÇÃO COMBINADO DE 45.000 KG, POTÊNCIA 330 CV, INCLUSIVE TANQUE DE ASFALTO COM MAÇARICO - DEPRECIAÇÃO. AF_12/2015</v>
          </cell>
          <cell r="D983" t="str">
            <v>H</v>
          </cell>
          <cell r="E983">
            <v>18.02</v>
          </cell>
        </row>
        <row r="984">
          <cell r="A984">
            <v>92238</v>
          </cell>
          <cell r="B984" t="str">
            <v>SINAPI</v>
          </cell>
          <cell r="C984" t="str">
            <v>CAMINHÃO DE TRANSPORTE DE MATERIAL ASFÁLTICO 20.000 L, COM CAVALO MECÂNICO DE CAPACIDADE MÁXIMA DE TRAÇÃO COMBINADO DE 45.000 KG, POTÊNCIA 330 CV, INCLUSIVE TANQUE DE ASFALTO COM MAÇARICO - JUROS. AF_12/2015</v>
          </cell>
          <cell r="D984" t="str">
            <v>H</v>
          </cell>
          <cell r="E984">
            <v>8.7899999999999991</v>
          </cell>
        </row>
        <row r="985">
          <cell r="A985">
            <v>92239</v>
          </cell>
          <cell r="B985" t="str">
            <v>SINAPI</v>
          </cell>
          <cell r="C985" t="str">
            <v>CAMINHÃO DE TRANSPORTE DE MATERIAL ASFÁLTICO 20.000 L, COM CAVALO MECÂNICO DE CAPACIDADE MÁXIMA DE TRAÇÃO COMBINADO DE 45.000 KG, POTÊNCIA 330 CV, INCLUSIVE TANQUE DE ASFALTO COM MAÇARICO - IMPOSTOS E SEGUROS.AF_12/2015</v>
          </cell>
          <cell r="D985" t="str">
            <v>H</v>
          </cell>
          <cell r="E985">
            <v>1.82</v>
          </cell>
        </row>
        <row r="986">
          <cell r="A986">
            <v>92240</v>
          </cell>
          <cell r="B986" t="str">
            <v>SINAPI</v>
          </cell>
          <cell r="C986" t="str">
            <v>CAMINHÃO DE TRANSPORTE DE MATERIAL ASFÁLTICO 20.000 L, COM CAVALO MECÂNICO DE CAPACIDADE MÁXIMA DE TRAÇÃO COMBINADO DE 45.000 KG, POTÊNCIA 330 CV, INCLUSIVE TANQUE DE ASFALTO COM MAÇARICO - MANUTENÇÃO. AF_12/2015</v>
          </cell>
          <cell r="D986" t="str">
            <v>H</v>
          </cell>
          <cell r="E986">
            <v>25.37</v>
          </cell>
        </row>
        <row r="987">
          <cell r="A987">
            <v>92241</v>
          </cell>
          <cell r="B987" t="str">
            <v>SINAPI</v>
          </cell>
          <cell r="C987" t="str">
            <v>CAMINHÃO DE TRANSPORTE DE MATERIAL ASFÁLTICO 20.000 L, COM CAVALO MECÂNICO DE CAPACIDADE MÁXIMA DE TRAÇÃO COMBINADO DE 45.000 KG, POTÊNCIA 330 CV, INCLUSIVE TANQUE DE ASFALTO COM MAÇARICO - MATERIAIS NA OPERAÇÃO. AF_12/2015</v>
          </cell>
          <cell r="D987" t="str">
            <v>H</v>
          </cell>
          <cell r="E987">
            <v>111.47</v>
          </cell>
        </row>
        <row r="988">
          <cell r="A988">
            <v>92712</v>
          </cell>
          <cell r="B988" t="str">
            <v>SINAPI</v>
          </cell>
          <cell r="C988" t="str">
            <v>APARELHO PARA CORTE E SOLDA OXI-ACETILENO SOBRE RODAS, INCLUSIVE CILINDROS E MAÇARICOS - DEPRECIAÇÃO. AF_12/2015</v>
          </cell>
          <cell r="D988" t="str">
            <v>H</v>
          </cell>
          <cell r="E988">
            <v>0.14000000000000001</v>
          </cell>
        </row>
        <row r="989">
          <cell r="A989">
            <v>92713</v>
          </cell>
          <cell r="B989" t="str">
            <v>SINAPI</v>
          </cell>
          <cell r="C989" t="str">
            <v>APARELHO PARA CORTE E SOLDA OXI-ACETILENO SOBRE RODAS, INCLUSIVE CILINDROS E MAÇARICOS - JUROS. AF_12/2015</v>
          </cell>
          <cell r="D989" t="str">
            <v>H</v>
          </cell>
          <cell r="E989">
            <v>0.03</v>
          </cell>
        </row>
        <row r="990">
          <cell r="A990">
            <v>92714</v>
          </cell>
          <cell r="B990" t="str">
            <v>SINAPI</v>
          </cell>
          <cell r="C990" t="str">
            <v>APARELHO PARA CORTE E SOLDA OXI-ACETILENO SOBRE RODAS, INCLUSIVE CILINDROS E MAÇARICOS - MANUTENÇÃO. AF_12/2015</v>
          </cell>
          <cell r="D990" t="str">
            <v>H</v>
          </cell>
          <cell r="E990">
            <v>0.09</v>
          </cell>
        </row>
        <row r="991">
          <cell r="A991">
            <v>92715</v>
          </cell>
          <cell r="B991" t="str">
            <v>SINAPI</v>
          </cell>
          <cell r="C991" t="str">
            <v>APARELHO PARA CORTE E SOLDA OXI-ACETILENO SOBRE RODAS, INCLUSIVE CILINDROS E MAÇARICOS - MATERIAIS NA OPERAÇÃO. AF_12/2015</v>
          </cell>
          <cell r="D991" t="str">
            <v>H</v>
          </cell>
          <cell r="E991">
            <v>12.93</v>
          </cell>
        </row>
        <row r="992">
          <cell r="A992">
            <v>92956</v>
          </cell>
          <cell r="B992" t="str">
            <v>SINAPI</v>
          </cell>
          <cell r="C992" t="str">
            <v>MÁQUINA EXTRUSORA DE CONCRETO PARA GUIAS E SARJETAS, MOTOR A DIESEL, POTÊNCIA 14 CV - DEPRECIAÇÃO. AF_12/2015</v>
          </cell>
          <cell r="D992" t="str">
            <v>H</v>
          </cell>
          <cell r="E992">
            <v>4.1399999999999997</v>
          </cell>
        </row>
        <row r="993">
          <cell r="A993">
            <v>92957</v>
          </cell>
          <cell r="B993" t="str">
            <v>SINAPI</v>
          </cell>
          <cell r="C993" t="str">
            <v>MÁQUINA EXTRUSORA DE CONCRETO PARA GUIAS E SARJETAS, MOTOR A DIESEL, POTÊNCIA 14 CV - JUROS. AF_12/2015</v>
          </cell>
          <cell r="D993" t="str">
            <v>H</v>
          </cell>
          <cell r="E993">
            <v>1.24</v>
          </cell>
        </row>
        <row r="994">
          <cell r="A994">
            <v>92958</v>
          </cell>
          <cell r="B994" t="str">
            <v>SINAPI</v>
          </cell>
          <cell r="C994" t="str">
            <v>MÁQUINA EXTRUSORA DE CONCRETO PARA GUIAS E SARJETAS, MOTOR A DIESEL, POTÊNCIA 14 CV - MANUTENÇÃO. AF_12/2015</v>
          </cell>
          <cell r="D994" t="str">
            <v>H</v>
          </cell>
          <cell r="E994">
            <v>4.0199999999999996</v>
          </cell>
        </row>
        <row r="995">
          <cell r="A995">
            <v>92959</v>
          </cell>
          <cell r="B995" t="str">
            <v>SINAPI</v>
          </cell>
          <cell r="C995" t="str">
            <v>MÁQUINA EXTRUSORA DE CONCRETO PARA GUIAS E SARJETAS, MOTOR A DIESEL, POTÊNCIA 14 CV - MATERIAIS NA OPERAÇÃO. AF_12/2015</v>
          </cell>
          <cell r="D995" t="str">
            <v>H</v>
          </cell>
          <cell r="E995">
            <v>6.3</v>
          </cell>
        </row>
        <row r="996">
          <cell r="A996">
            <v>92963</v>
          </cell>
          <cell r="B996" t="str">
            <v>SINAPI</v>
          </cell>
          <cell r="C996" t="str">
            <v>MARTELO PERFURADOR PNEUMÁTICO MANUAL, HASTE 25 X 75 MM, 21 KG - DEPRECIAÇÃO. AF_12/2015</v>
          </cell>
          <cell r="D996" t="str">
            <v>H</v>
          </cell>
          <cell r="E996">
            <v>0.44</v>
          </cell>
        </row>
        <row r="997">
          <cell r="A997">
            <v>92964</v>
          </cell>
          <cell r="B997" t="str">
            <v>SINAPI</v>
          </cell>
          <cell r="C997" t="str">
            <v>MARTELO PERFURADOR PNEUMÁTICO MANUAL, HASTE 25 X 75 MM, 21 KG - JUROS.AF_12/2015</v>
          </cell>
          <cell r="D997" t="str">
            <v>H</v>
          </cell>
          <cell r="E997">
            <v>0.12</v>
          </cell>
        </row>
        <row r="998">
          <cell r="A998">
            <v>92965</v>
          </cell>
          <cell r="B998" t="str">
            <v>SINAPI</v>
          </cell>
          <cell r="C998" t="str">
            <v>MARTELO PERFURADOR PNEUMÁTICO MANUAL, HASTE 25 X 75 MM, 21 KG - MANUTENÇÃO. AF_12/2015</v>
          </cell>
          <cell r="D998" t="str">
            <v>H</v>
          </cell>
          <cell r="E998">
            <v>0.28999999999999998</v>
          </cell>
        </row>
        <row r="999">
          <cell r="A999">
            <v>93220</v>
          </cell>
          <cell r="B999" t="str">
            <v>SINAPI</v>
          </cell>
          <cell r="C999" t="str">
            <v>PERFURATRIZ COM TORRE METÁLICA PARA EXECUÇÃO DE ESTACA HÉLICE CONTÍNUA, PROFUNDIDADE MÁXIMA DE 32 M, DIÂMETRO MÁXIMO DE 1000 MM, POTÊNCIA INSTALADA DE 350 HP, MESA ROTATIVA COM TORQUE MÁXIMO DE 263 KNM - DEPRECIAÇÃO. AF_01/2016</v>
          </cell>
          <cell r="D999" t="str">
            <v>H</v>
          </cell>
          <cell r="E999">
            <v>245.87</v>
          </cell>
        </row>
        <row r="1000">
          <cell r="A1000">
            <v>93221</v>
          </cell>
          <cell r="B1000" t="str">
            <v>SINAPI</v>
          </cell>
          <cell r="C1000" t="str">
            <v>PERFURATRIZ COM TORRE METÁLICA PARA EXECUÇÃO DE ESTACA HÉLICE CONTÍNUA, PROFUNDIDADE MÁXIMA DE 32 M, DIÂMETRO MÁXIMO DE 1000 MM, POTÊNCIA INSTALADA DE 350 HP, MESA ROTATIVA COM TORQUE MÁXIMO DE 263 KNM - JUROS.AF_01/2016</v>
          </cell>
          <cell r="D1000" t="str">
            <v>H</v>
          </cell>
          <cell r="E1000">
            <v>54.33</v>
          </cell>
        </row>
        <row r="1001">
          <cell r="A1001">
            <v>93222</v>
          </cell>
          <cell r="B1001" t="str">
            <v>SINAPI</v>
          </cell>
          <cell r="C1001" t="str">
            <v>PERFURATRIZ COM TORRE METÁLICA PARA EXECUÇÃO DE ESTACA HÉLICE CONTÍNUA, PROFUNDIDADE MÁXIMA DE 32 M, DIÂMETRO MÁXIMO DE 1000 MM, POTÊNCIA INSTALADA DE 350 HP, MESA ROTATIVA COM TORQUE MÁXIMO DE 263 KNM - MANUTENÇÃO. AF_01/2016</v>
          </cell>
          <cell r="D1001" t="str">
            <v>H</v>
          </cell>
          <cell r="E1001">
            <v>258.77</v>
          </cell>
        </row>
        <row r="1002">
          <cell r="A1002">
            <v>93223</v>
          </cell>
          <cell r="B1002" t="str">
            <v>SINAPI</v>
          </cell>
          <cell r="C1002" t="str">
            <v>PERFURATRIZ COM TORRE METÁLICA PARA EXECUÇÃO DE ESTACA HÉLICE CONTÍNUA, PROFUNDIDADE MÁXIMA DE 32 M, DIÂMETRO MÁXIMO DE 1000 MM, POTÊNCIA INSTALADA DE 350 HP, MESA ROTATIVA COM TORQUE MÁXIMO DE 263 KNM MATERIAIS NA OPERAÇÃO. AF_01/2016</v>
          </cell>
          <cell r="D1002" t="str">
            <v>H</v>
          </cell>
          <cell r="E1002">
            <v>159.79</v>
          </cell>
        </row>
        <row r="1003">
          <cell r="A1003">
            <v>93229</v>
          </cell>
          <cell r="B1003" t="str">
            <v>SINAPI</v>
          </cell>
          <cell r="C1003" t="str">
            <v>BETONEIRA CAPACIDADE NOMINAL 400 L, CAPACIDADE DE MISTURA 310 L, MOTORA GASOLINA POTÊNCIA 5,5 HP, SEM CARREGADOR - DEPRECIAÇÃO. AF_02/2016</v>
          </cell>
          <cell r="D1003" t="str">
            <v>H</v>
          </cell>
          <cell r="E1003">
            <v>0.26</v>
          </cell>
        </row>
        <row r="1004">
          <cell r="A1004">
            <v>93230</v>
          </cell>
          <cell r="B1004" t="str">
            <v>SINAPI</v>
          </cell>
          <cell r="C1004" t="str">
            <v>BETONEIRA CAPACIDADE NOMINAL 400 L, CAPACIDADE DE MISTURA 310 L, MOTORA GASOLINA POTÊNCIA 5,5 HP, SEM CARREGADOR - JUROS. AF_02/2016</v>
          </cell>
          <cell r="D1004" t="str">
            <v>H</v>
          </cell>
          <cell r="E1004">
            <v>0.06</v>
          </cell>
        </row>
        <row r="1005">
          <cell r="A1005">
            <v>93231</v>
          </cell>
          <cell r="B1005" t="str">
            <v>SINAPI</v>
          </cell>
          <cell r="C1005" t="str">
            <v>BETONEIRA CAPACIDADE NOMINAL 400 L, CAPACIDADE DE MISTURA 310 L, MOTORA GASOLINA POTÊNCIA 5,5 HP, SEM CARREGADOR - MANUTENÇÃO. AF_02/2016</v>
          </cell>
          <cell r="D1005" t="str">
            <v>H</v>
          </cell>
          <cell r="E1005">
            <v>0.21</v>
          </cell>
        </row>
        <row r="1006">
          <cell r="A1006">
            <v>93232</v>
          </cell>
          <cell r="B1006" t="str">
            <v>SINAPI</v>
          </cell>
          <cell r="C1006" t="str">
            <v>BETONEIRA CAPACIDADE NOMINAL 400 L, CAPACIDADE DE MISTURA 310 L, MOTORA GASOLINA POTÊNCIA 5,5 HP, SEM CARREGADOR - MATERIAIS NA OPERAÇÃO. AF_02/2016</v>
          </cell>
          <cell r="D1006" t="str">
            <v>H</v>
          </cell>
          <cell r="E1006">
            <v>4.6399999999999997</v>
          </cell>
        </row>
        <row r="1007">
          <cell r="A1007">
            <v>93235</v>
          </cell>
          <cell r="B1007" t="str">
            <v>SINAPI</v>
          </cell>
          <cell r="C1007" t="str">
            <v>GRUPO GERADOR ESTACIONÁRIO, MOTOR DIESEL POTÊNCIA 170 KVA - JUROS. AF_02/2016</v>
          </cell>
          <cell r="D1007" t="str">
            <v>H</v>
          </cell>
          <cell r="E1007">
            <v>1.18</v>
          </cell>
        </row>
        <row r="1008">
          <cell r="A1008">
            <v>93236</v>
          </cell>
          <cell r="B1008" t="str">
            <v>SINAPI</v>
          </cell>
          <cell r="C1008" t="str">
            <v>ROLO COMPACTADOR DE PNEUS ESTÁTICO, PRESSÃO VARIÁVEL, POTÊNCIA 99 HP, PESO SEM/COM LASTRO 9,45 / 21,0 T, LARGURA DE ROLAGEM 2,265 M - JUROS.AF_02/2016</v>
          </cell>
          <cell r="D1008" t="str">
            <v>H</v>
          </cell>
          <cell r="E1008">
            <v>4.8499999999999996</v>
          </cell>
        </row>
        <row r="1009">
          <cell r="A1009">
            <v>93238</v>
          </cell>
          <cell r="B1009" t="str">
            <v>SINAPI</v>
          </cell>
          <cell r="C1009" t="str">
            <v>ROLO COMPACTADOR VIBRATÓRIO REBOCÁVEL, CILINDRO DE AÇO LISO, POTÊNCIA DE TRAÇÃO DE 65 CV, PESO 4,7 T, IMPACTO DINÂMICO 18,3 T, LARGURA DE TRABALHO 1,67 M - JUROS. AF_02/2016</v>
          </cell>
          <cell r="D1009" t="str">
            <v>H</v>
          </cell>
          <cell r="E1009">
            <v>0.98</v>
          </cell>
        </row>
        <row r="1010">
          <cell r="A1010">
            <v>93239</v>
          </cell>
          <cell r="B1010" t="str">
            <v>SINAPI</v>
          </cell>
          <cell r="C1010" t="str">
            <v>ROLO COMPACTADOR VIBRATÓRIO PÉ DE CARNEIRO, OPERADO POR CONTROLE REMOTO, POTÊNCIA 12,5 KW, PESO OPERACIONAL 1,675 T, LARGURA DE TRABALHO 0,85 M - JUROS. AF_02/2016</v>
          </cell>
          <cell r="D1010" t="str">
            <v>H</v>
          </cell>
          <cell r="E1010">
            <v>4.47</v>
          </cell>
        </row>
        <row r="1011">
          <cell r="A1011">
            <v>93240</v>
          </cell>
          <cell r="B1011" t="str">
            <v>SINAPI</v>
          </cell>
          <cell r="C1011" t="str">
            <v>ROLO COMPACTADOR VIBRATÓRIO PÉ DE CARNEIRO, OPERADO POR CONTROLE REMOTO, POTÊNCIA 12,5 KW, PESO OPERACIONAL 1,675 T, LARGURA DE TRABALHO 0,85 M - MATERIAIS NA OPERAÇÃO. AF_02/2016</v>
          </cell>
          <cell r="D1011" t="str">
            <v>H</v>
          </cell>
          <cell r="E1011">
            <v>7.65</v>
          </cell>
        </row>
        <row r="1012">
          <cell r="A1012">
            <v>93241</v>
          </cell>
          <cell r="B1012" t="str">
            <v>SINAPI</v>
          </cell>
          <cell r="C1012" t="str">
            <v>ROLO COMPACTADOR VIBRATÓRIO TANDEM, CILINDROS LISOS DE AÇO PARA SOLO/ASFALTO, POTÊNCIA 45 HP, PESO MÁXIMO OPERACIONAL 4 T - JUROS. AF_02/2016</v>
          </cell>
          <cell r="D1012" t="str">
            <v>H</v>
          </cell>
          <cell r="E1012">
            <v>2.71</v>
          </cell>
        </row>
        <row r="1013">
          <cell r="A1013">
            <v>93267</v>
          </cell>
          <cell r="B1013" t="str">
            <v>SINAPI</v>
          </cell>
          <cell r="C1013" t="str">
            <v>GRUA ASCENCIONAL, LANÇA DE 30 M, CAPACIDADE DE 1,0 T A 30 M, ALTURA ATÉ 39 M DEPRECIAÇÃO. AF_03/2016</v>
          </cell>
          <cell r="D1013" t="str">
            <v>H</v>
          </cell>
          <cell r="E1013">
            <v>17.059999999999999</v>
          </cell>
        </row>
        <row r="1014">
          <cell r="A1014">
            <v>93269</v>
          </cell>
          <cell r="B1014" t="str">
            <v>SINAPI</v>
          </cell>
          <cell r="C1014" t="str">
            <v>GRUA ASCENCIONAL, LANÇA DE 30 M, CAPACIDADE DE 1,0 T A 30 M, ALTURA ATÉ 39 M JUROS. AF_03/2016</v>
          </cell>
          <cell r="D1014" t="str">
            <v>H</v>
          </cell>
          <cell r="E1014">
            <v>4.3499999999999996</v>
          </cell>
        </row>
        <row r="1015">
          <cell r="A1015">
            <v>93270</v>
          </cell>
          <cell r="B1015" t="str">
            <v>SINAPI</v>
          </cell>
          <cell r="C1015" t="str">
            <v>GRUA ASCENCIONAL, LANÇA DE 30 M, CAPACIDADE DE 1,0 T A 30 M, ALTURA ATÉ 39 M MANUTENÇÃO. AF_03/2016</v>
          </cell>
          <cell r="D1015" t="str">
            <v>H</v>
          </cell>
          <cell r="E1015">
            <v>21.33</v>
          </cell>
        </row>
        <row r="1016">
          <cell r="A1016">
            <v>93271</v>
          </cell>
          <cell r="B1016" t="str">
            <v>SINAPI</v>
          </cell>
          <cell r="C1016" t="str">
            <v>GRUA ASCENCIONAL, LANÇA DE 30 M, CAPACIDADE DE 1,0 T A 30 M, ALTURA ATÉ 39 M MATERIAIS NA OPERAÇÃO. AF_03/2016</v>
          </cell>
          <cell r="D1016" t="str">
            <v>H</v>
          </cell>
          <cell r="E1016">
            <v>3.17</v>
          </cell>
        </row>
        <row r="1017">
          <cell r="A1017">
            <v>93277</v>
          </cell>
          <cell r="B1017" t="str">
            <v>SINAPI</v>
          </cell>
          <cell r="C1017" t="str">
            <v>GUINCHO ELÉTRICO DE COLUNA, CAPACIDADE 400 KG, COM MOTO FREIO, MOTOR TRIFÁSICO DE 1,25 CV - DEPRECIAÇÃO. AF_03/2016</v>
          </cell>
          <cell r="D1017" t="str">
            <v>H</v>
          </cell>
          <cell r="E1017">
            <v>0.21</v>
          </cell>
        </row>
        <row r="1018">
          <cell r="A1018">
            <v>93278</v>
          </cell>
          <cell r="B1018" t="str">
            <v>SINAPI</v>
          </cell>
          <cell r="C1018" t="str">
            <v>GUINCHO ELÉTRICO DE COLUNA, CAPACIDADE 400 KG, COM MOTO FREIO, MOTOR TRIFÁSICO DE 1,25 CV - JUROS. AF_03/2016</v>
          </cell>
          <cell r="D1018" t="str">
            <v>H</v>
          </cell>
          <cell r="E1018">
            <v>0.08</v>
          </cell>
        </row>
        <row r="1019">
          <cell r="A1019">
            <v>93279</v>
          </cell>
          <cell r="B1019" t="str">
            <v>SINAPI</v>
          </cell>
          <cell r="C1019" t="str">
            <v>GUINCHO ELÉTRICO DE COLUNA, CAPACIDADE 400 KG, COM MOTO FREIO, MOTOR TRIFÁSICO DE 1,25 CV - MANUTENÇÃO. AF_03/2016</v>
          </cell>
          <cell r="D1019" t="str">
            <v>H</v>
          </cell>
          <cell r="E1019">
            <v>0.14000000000000001</v>
          </cell>
        </row>
        <row r="1020">
          <cell r="A1020">
            <v>93280</v>
          </cell>
          <cell r="B1020" t="str">
            <v>SINAPI</v>
          </cell>
          <cell r="C1020" t="str">
            <v>GUINCHO ELÉTRICO DE COLUNA, CAPACIDADE 400 KG, COM MOTO FREIO, MOTOR TRIFÁSICO DE 1,25 CV - MATERIAIS NA OPERAÇÃO. AF_03/2016</v>
          </cell>
          <cell r="D1020" t="str">
            <v>H</v>
          </cell>
          <cell r="E1020">
            <v>0.26</v>
          </cell>
        </row>
        <row r="1021">
          <cell r="A1021">
            <v>93283</v>
          </cell>
          <cell r="B1021" t="str">
            <v>SINAPI</v>
          </cell>
          <cell r="C1021" t="str">
            <v>GUINDASTE HIDRÁULICO AUTOPROPELIDO, COM LANÇA TELESCÓPICA 40 M, CAPACIDADE MÁXIMA 60 T, POTÊNCIA 260 KW - DEPRECIAÇÃO. AF_03/2016</v>
          </cell>
          <cell r="D1021" t="str">
            <v>H</v>
          </cell>
          <cell r="E1021">
            <v>57.39</v>
          </cell>
        </row>
        <row r="1022">
          <cell r="A1022">
            <v>93284</v>
          </cell>
          <cell r="B1022" t="str">
            <v>SINAPI</v>
          </cell>
          <cell r="C1022" t="str">
            <v>GUINDASTE HIDRÁULICO AUTOPROPELIDO, COM LANÇA TELESCÓPICA 40 M, CAPACIDADE MÁXIMA 60 T, POTÊNCIA 260 KW - JUROS. AF_03/2016</v>
          </cell>
          <cell r="D1022" t="str">
            <v>H</v>
          </cell>
          <cell r="E1022">
            <v>14.66</v>
          </cell>
        </row>
        <row r="1023">
          <cell r="A1023">
            <v>93285</v>
          </cell>
          <cell r="B1023" t="str">
            <v>SINAPI</v>
          </cell>
          <cell r="C1023" t="str">
            <v>GUINDASTE HIDRÁULICO AUTOPROPELIDO, COM LANÇA TELESCÓPICA 40 M, CAPACIDADE MÁXIMA 60 T, POTÊNCIA 260 KW - MANUTENÇÃO. AF_03/2016</v>
          </cell>
          <cell r="D1023" t="str">
            <v>H</v>
          </cell>
          <cell r="E1023">
            <v>71.739999999999995</v>
          </cell>
        </row>
        <row r="1024">
          <cell r="A1024">
            <v>93286</v>
          </cell>
          <cell r="B1024" t="str">
            <v>SINAPI</v>
          </cell>
          <cell r="C1024" t="str">
            <v>GUINDASTE HIDRÁULICO AUTOPROPELIDO, COM LANÇA TELESCÓPICA 40 M, CAPACIDADE MÁXIMA 60 T, POTÊNCIA 260 KW - MATERIAIS NA OPERAÇÃO. AF_03/2016</v>
          </cell>
          <cell r="D1024" t="str">
            <v>H</v>
          </cell>
          <cell r="E1024">
            <v>75.14</v>
          </cell>
        </row>
        <row r="1025">
          <cell r="A1025">
            <v>93296</v>
          </cell>
          <cell r="B1025" t="str">
            <v>SINAPI</v>
          </cell>
          <cell r="C1025" t="str">
            <v>GUINDASTE HIDRÁULICO AUTOPROPELIDO, COM LANÇA TELESCÓPICA 40 M, CAPACIDADE MÁXIMA 60 T, POTÊNCIA 260 KW - IMPOSTOS E SEGUROS. AF_03/2016</v>
          </cell>
          <cell r="D1025" t="str">
            <v>H</v>
          </cell>
          <cell r="E1025">
            <v>3.01</v>
          </cell>
        </row>
        <row r="1026">
          <cell r="A1026">
            <v>93397</v>
          </cell>
          <cell r="B1026" t="str">
            <v>SINAPI</v>
          </cell>
          <cell r="C1026" t="str">
            <v>GUINDAUTO HIDRÁULICO, CAPACIDADE MÁXIMA DE CARGA 3300 KG, MOMENTO MÁXIMO DE CARGA 5,8 TM, ALCANCE MÁXIMO HORIZONTAL 7,60 M, INCLUSIVE CAMINHÃO TOCO PBT 16.000 KG, POTÊNCIA DE 189 CV - DEPRECIAÇÃO. AF_03/2016</v>
          </cell>
          <cell r="D1026" t="str">
            <v>H</v>
          </cell>
          <cell r="E1026">
            <v>11</v>
          </cell>
        </row>
        <row r="1027">
          <cell r="A1027">
            <v>93398</v>
          </cell>
          <cell r="B1027" t="str">
            <v>SINAPI</v>
          </cell>
          <cell r="C1027" t="str">
            <v>GUINDAUTO HIDRÁULICO, CAPACIDADE MÁXIMA DE CARGA 3300 KG, MOMENTO MÁXIMO DE CARGA 5,8 TM, ALCANCE MÁXIMO HORIZONTAL 7,60 M, INCLUSIVE CAMINHÃO TOCO PBT 16.000 KG, POTÊNCIA DE 189 CV - JUROS. AF_03/2016</v>
          </cell>
          <cell r="D1027" t="str">
            <v>H</v>
          </cell>
          <cell r="E1027">
            <v>2.81</v>
          </cell>
        </row>
        <row r="1028">
          <cell r="A1028">
            <v>93399</v>
          </cell>
          <cell r="B1028" t="str">
            <v>SINAPI</v>
          </cell>
          <cell r="C1028" t="str">
            <v>GUINDAUTO HIDRÁULICO, CAPACIDADE MÁXIMA DE CARGA 3300 KG, MOMENTO MÁXIMO DE CARGA 5,8 TM, ALCANCE MÁXIMO HORIZONTAL 7,60 M, INCLUSIVE CAMINHÃO TOCO PBT 16.000 KG, POTÊNCIA DE 189 CV IMPOSTOS E SEGUROS. AF_03/2016</v>
          </cell>
          <cell r="D1028" t="str">
            <v>H</v>
          </cell>
          <cell r="E1028">
            <v>0.56999999999999995</v>
          </cell>
        </row>
        <row r="1029">
          <cell r="A1029">
            <v>93400</v>
          </cell>
          <cell r="B1029" t="str">
            <v>SINAPI</v>
          </cell>
          <cell r="C1029" t="str">
            <v>GUINDAUTO HIDRÁULICO, CAPACIDADE MÁXIMA DE CARGA 3300 KG, MOMENTO MÁXIMO DE CARGA 5,8 TM, ALCANCE MÁXIMO HORIZONTAL 7,60 M, INCLUSIVE CAMINHÃO TOCO PBT 16.000 KG, POTÊNCIA DE 189 CV - MANUTENÇÃO. AF_03/2016</v>
          </cell>
          <cell r="D1029" t="str">
            <v>H</v>
          </cell>
          <cell r="E1029">
            <v>13.76</v>
          </cell>
        </row>
        <row r="1030">
          <cell r="A1030">
            <v>93401</v>
          </cell>
          <cell r="B1030" t="str">
            <v>SINAPI</v>
          </cell>
          <cell r="C1030" t="str">
            <v>GUINDAUTO HIDRÁULICO, CAPACIDADE MÁXIMA DE CARGA 3300 KG, MOMENTO MÁXIMO DE CARGA 5,8 TM, ALCANCE MÁXIMO HORIZONTAL 7,60 M, INCLUSIVE CAMINHÃO TOCO PBT 16.000 KG, POTÊNCIA DE 189 CV - MATERIAIS NA OPERAÇÃO. AF_03/2016</v>
          </cell>
          <cell r="D1030" t="str">
            <v>H</v>
          </cell>
          <cell r="E1030">
            <v>63.86</v>
          </cell>
        </row>
        <row r="1031">
          <cell r="A1031">
            <v>93404</v>
          </cell>
          <cell r="B1031" t="str">
            <v>SINAPI</v>
          </cell>
          <cell r="C1031" t="str">
            <v>MÁQUINA JATO DE PRESSAO PORTÁTIL PARA JATEAMENTO, CONTROLE AUTOMATICO REMOTO, CAMARA DE 1 SAIDA, CAPACIDADE 280 L, DIAMETRO 670 MM, BICO DEJATO CURTO VENTURI DE 5/16, MANGUEIRA DE 1 COM COMPRESSOR DE AR REBOCÁVEL VAZÃO 189 PCM E MOTOR DIESEL DE 63 CV- DEPRECIAÇÃO. AF_03/2016</v>
          </cell>
          <cell r="D1031" t="str">
            <v>H</v>
          </cell>
          <cell r="E1031">
            <v>5.97</v>
          </cell>
        </row>
        <row r="1032">
          <cell r="A1032">
            <v>93405</v>
          </cell>
          <cell r="B1032" t="str">
            <v>SINAPI</v>
          </cell>
          <cell r="C1032" t="str">
            <v>MÁQUINA JATO DE PRESSAO PORTÁTIL PARA JATEAMENTO, CONTROLE AUTOMATICO REMOTO, CAMARA DE 1 SAIDA, CAPACIDADE 280 L, DIAMETRO 670 MM, BICO DEJATO CURTO VENTURI DE 5/16, MANGUEIRA DE 1 COM COMPRESSOR DE AR REBOCÁVEL VAZÃO 189 PCM E MOTOR DIESEL DE 63 CV- JUROS. AF_03/2016</v>
          </cell>
          <cell r="D1032" t="str">
            <v>H</v>
          </cell>
          <cell r="E1032">
            <v>1.1299999999999999</v>
          </cell>
        </row>
        <row r="1033">
          <cell r="A1033">
            <v>93406</v>
          </cell>
          <cell r="B1033" t="str">
            <v>SINAPI</v>
          </cell>
          <cell r="C1033" t="str">
            <v>MÁQUINA JATO DE PRESSAO PORTÁTIL PARA JATEAMENTO, CONTROLE AUTOMATICO REMOTO, CAMARA DE 1 SAIDA, CAPACIDADE 280 L, DIAMETRO 670 MM, BICO DEJATO CURTO VENTURI DE 5/16, MANGUEIRA DE 1 COM COMPRESSOR DE AR REBOCÁVEL VAZÃO 189 PCM E MOTOR DIESEL DE 63 CV- MANUTENÇÃO. AF_03/2016</v>
          </cell>
          <cell r="D1033" t="str">
            <v>H</v>
          </cell>
          <cell r="E1033">
            <v>7.07</v>
          </cell>
        </row>
        <row r="1034">
          <cell r="A1034">
            <v>93407</v>
          </cell>
          <cell r="B1034" t="str">
            <v>SINAPI</v>
          </cell>
          <cell r="C1034" t="str">
            <v>MÁQUINA JATO DE PRESSAO PORTÁTIL PARA JATEAMENTO, CONTROLE AUTOMATICO REMOTO, CAMARA DE 1 SAIDA, CAPACIDADE 280 L, DIAMETRO 670 MM, BICO DEJATO CURTO VENTURI DE 5/16, MANGUEIRA DE 1 COM COMPRESSOR DE AR REBOCÁVEL VAZÃO 189 PCM E MOTOR DIESEL DE 63 CV- MATERIAIS NA OPERAÇÃO. AF_03/2016</v>
          </cell>
          <cell r="D1034" t="str">
            <v>H</v>
          </cell>
          <cell r="E1034">
            <v>28.36</v>
          </cell>
        </row>
        <row r="1035">
          <cell r="A1035">
            <v>93411</v>
          </cell>
          <cell r="B1035" t="str">
            <v>SINAPI</v>
          </cell>
          <cell r="C1035" t="str">
            <v>GERADOR PORTÁTIL MONOFÁSICO, POTÊNCIA 5500 VA, MOTOR A GASOLINA, POTÊNCIA DO MOTOR 13 CV - DEPRECIAÇÃO. AF_03/2016</v>
          </cell>
          <cell r="D1035" t="str">
            <v>H</v>
          </cell>
          <cell r="E1035">
            <v>0.2</v>
          </cell>
        </row>
        <row r="1036">
          <cell r="A1036">
            <v>93412</v>
          </cell>
          <cell r="B1036" t="str">
            <v>SINAPI</v>
          </cell>
          <cell r="C1036" t="str">
            <v>GERADOR PORTÁTIL MONOFÁSICO, POTÊNCIA 5500 VA, MOTOR A GASOLINA, POTÊNCIA DO MOTOR 13 CV - JUROS. AF_03/2016</v>
          </cell>
          <cell r="D1036" t="str">
            <v>H</v>
          </cell>
          <cell r="E1036">
            <v>0.05</v>
          </cell>
        </row>
        <row r="1037">
          <cell r="A1037">
            <v>93413</v>
          </cell>
          <cell r="B1037" t="str">
            <v>SINAPI</v>
          </cell>
          <cell r="C1037" t="str">
            <v>GERADOR PORTÁTIL MONOFÁSICO, POTÊNCIA 5500 VA, MOTOR A GASOLINA, POTÊNCIA DO MOTOR 13 CV - MANUTENÇÃO. AF_03/2016</v>
          </cell>
          <cell r="D1037" t="str">
            <v>H</v>
          </cell>
          <cell r="E1037">
            <v>0.14000000000000001</v>
          </cell>
        </row>
        <row r="1038">
          <cell r="A1038">
            <v>93414</v>
          </cell>
          <cell r="B1038" t="str">
            <v>SINAPI</v>
          </cell>
          <cell r="C1038" t="str">
            <v>GERADOR PORTÁTIL MONOFÁSICO, POTÊNCIA 5500 VA, MOTOR A GASOLINA, POTÊNCIA DO MOTOR 13 CV - MATERIAIS NA OPERAÇÃO. AF_03/2016</v>
          </cell>
          <cell r="D1038" t="str">
            <v>H</v>
          </cell>
          <cell r="E1038">
            <v>10.84</v>
          </cell>
        </row>
        <row r="1039">
          <cell r="A1039">
            <v>93417</v>
          </cell>
          <cell r="B1039" t="str">
            <v>SINAPI</v>
          </cell>
          <cell r="C1039" t="str">
            <v>GRUPO GERADOR REBOCÁVEL, POTÊNCIA 66 KVA, MOTOR A DIESEL - DEPRECIAÇÃO. AF_03/2016</v>
          </cell>
          <cell r="D1039" t="str">
            <v>H</v>
          </cell>
          <cell r="E1039">
            <v>2.65</v>
          </cell>
        </row>
        <row r="1040">
          <cell r="A1040">
            <v>93418</v>
          </cell>
          <cell r="B1040" t="str">
            <v>SINAPI</v>
          </cell>
          <cell r="C1040" t="str">
            <v>GRUPO GERADOR REBOCÁVEL, POTÊNCIA 66 KVA, MOTOR A DIESEL - JUROS. AF_03/2016</v>
          </cell>
          <cell r="D1040" t="str">
            <v>H</v>
          </cell>
          <cell r="E1040">
            <v>0.74</v>
          </cell>
        </row>
        <row r="1041">
          <cell r="A1041">
            <v>93419</v>
          </cell>
          <cell r="B1041" t="str">
            <v>SINAPI</v>
          </cell>
          <cell r="C1041" t="str">
            <v>GRUPO GERADOR REBOCÁVEL, POTÊNCIA 66 KVA, MOTOR A DIESEL - MANUTENÇÃO.AF_03/2016</v>
          </cell>
          <cell r="D1041" t="str">
            <v>H</v>
          </cell>
          <cell r="E1041">
            <v>1.94</v>
          </cell>
        </row>
        <row r="1042">
          <cell r="A1042">
            <v>93420</v>
          </cell>
          <cell r="B1042" t="str">
            <v>SINAPI</v>
          </cell>
          <cell r="C1042" t="str">
            <v>GRUPO GERADOR REBOCÁVEL, POTÊNCIA 66 KVA, MOTOR A DIESEL - MATERIAIS NA OPERAÇÃO. AF_03/2016</v>
          </cell>
          <cell r="D1042" t="str">
            <v>H</v>
          </cell>
          <cell r="E1042">
            <v>39.71</v>
          </cell>
        </row>
        <row r="1043">
          <cell r="A1043">
            <v>93423</v>
          </cell>
          <cell r="B1043" t="str">
            <v>SINAPI</v>
          </cell>
          <cell r="C1043" t="str">
            <v>GRUPO GERADOR ESTACIONÁRIO, POTÊNCIA 150 KVA, MOTOR A DIESEL- DEPRECIAÇÃO. AF_03/2016</v>
          </cell>
          <cell r="D1043" t="str">
            <v>H</v>
          </cell>
          <cell r="E1043">
            <v>3.75</v>
          </cell>
        </row>
        <row r="1044">
          <cell r="A1044">
            <v>93424</v>
          </cell>
          <cell r="B1044" t="str">
            <v>SINAPI</v>
          </cell>
          <cell r="C1044" t="str">
            <v>GRUPO GERADOR ESTACIONÁRIO, POTÊNCIA 150 KVA, MOTOR A DIESEL- JUROS. AF_03/2016</v>
          </cell>
          <cell r="D1044" t="str">
            <v>H</v>
          </cell>
          <cell r="E1044">
            <v>1.05</v>
          </cell>
        </row>
        <row r="1045">
          <cell r="A1045">
            <v>93425</v>
          </cell>
          <cell r="B1045" t="str">
            <v>SINAPI</v>
          </cell>
          <cell r="C1045" t="str">
            <v>GRUPO GERADOR ESTACIONÁRIO, POTÊNCIA 150 KVA, MOTOR A DIESEL- MANUTENÇÃO. AF_03/2016</v>
          </cell>
          <cell r="D1045" t="str">
            <v>H</v>
          </cell>
          <cell r="E1045">
            <v>2.75</v>
          </cell>
        </row>
        <row r="1046">
          <cell r="A1046">
            <v>93426</v>
          </cell>
          <cell r="B1046" t="str">
            <v>SINAPI</v>
          </cell>
          <cell r="C1046" t="str">
            <v>GRUPO GERADOR ESTACIONÁRIO, POTÊNCIA 150 KVA, MOTOR A DIESEL- MATERIAIS NA OPERAÇÃO. AF_03/2016</v>
          </cell>
          <cell r="D1046" t="str">
            <v>H</v>
          </cell>
          <cell r="E1046">
            <v>94.92</v>
          </cell>
        </row>
        <row r="1047">
          <cell r="A1047">
            <v>93429</v>
          </cell>
          <cell r="B1047" t="str">
            <v>SINAPI</v>
          </cell>
          <cell r="C1047" t="str">
            <v>USINA DE MISTURA ASFÁLTICA À QUENTE, TIPO CONTRA FLUXO, PROD 40 A 80 TON/HORA - DEPRECIAÇÃO. AF_03/2016</v>
          </cell>
          <cell r="D1047" t="str">
            <v>H</v>
          </cell>
          <cell r="E1047">
            <v>94.83</v>
          </cell>
        </row>
        <row r="1048">
          <cell r="A1048">
            <v>93430</v>
          </cell>
          <cell r="B1048" t="str">
            <v>SINAPI</v>
          </cell>
          <cell r="C1048" t="str">
            <v>USINA DE MISTURA ASFÁLTICA À QUENTE, TIPO CONTRA FLUXO, PROD 40 A 80 TON/HORA - JUROS. AF_03/2016</v>
          </cell>
          <cell r="D1048" t="str">
            <v>H</v>
          </cell>
          <cell r="E1048">
            <v>28.41</v>
          </cell>
        </row>
        <row r="1049">
          <cell r="A1049">
            <v>93431</v>
          </cell>
          <cell r="B1049" t="str">
            <v>SINAPI</v>
          </cell>
          <cell r="C1049" t="str">
            <v>USINA DE MISTURA ASFÁLTICA À QUENTE, TIPO CONTRA FLUXO, PROD 40 A 80 TON/HORA - MANUTENÇÃO. AF_03/2016</v>
          </cell>
          <cell r="D1049" t="str">
            <v>H</v>
          </cell>
          <cell r="E1049">
            <v>118.63</v>
          </cell>
        </row>
        <row r="1050">
          <cell r="A1050">
            <v>93432</v>
          </cell>
          <cell r="B1050" t="str">
            <v>SINAPI</v>
          </cell>
          <cell r="C1050" t="str">
            <v>USINA DE MISTURA ASFÁLTICA À QUENTE, TIPO CONTRA FLUXO, PROD 40 A 80 TON/HORA - MATERIAIS NA OPERAÇÃO. AF_03/2016</v>
          </cell>
          <cell r="D1050" t="str">
            <v>H</v>
          </cell>
          <cell r="E1050">
            <v>1468.8</v>
          </cell>
        </row>
        <row r="1051">
          <cell r="A1051">
            <v>93435</v>
          </cell>
          <cell r="B1051" t="str">
            <v>SINAPI</v>
          </cell>
          <cell r="C1051" t="str">
            <v>USINA DE ASFALTO À FRIO, CAPACIDADE DE 40 A 60 TON/HORA, ELÉTRICA POTÊNCIA 30 CV - DEPRECIAÇÃO. AF_03/2016</v>
          </cell>
          <cell r="D1051" t="str">
            <v>H</v>
          </cell>
          <cell r="E1051">
            <v>5.98</v>
          </cell>
        </row>
        <row r="1052">
          <cell r="A1052">
            <v>93436</v>
          </cell>
          <cell r="B1052" t="str">
            <v>SINAPI</v>
          </cell>
          <cell r="C1052" t="str">
            <v>USINA DE ASFALTO À FRIO, CAPACIDADE DE 40 A 60 TON/HORA, ELÉTRICA POTÊNCIA 30 CV - JUROS. AF_03/2016</v>
          </cell>
          <cell r="D1052" t="str">
            <v>H</v>
          </cell>
          <cell r="E1052">
            <v>1.79</v>
          </cell>
        </row>
        <row r="1053">
          <cell r="A1053">
            <v>93437</v>
          </cell>
          <cell r="B1053" t="str">
            <v>SINAPI</v>
          </cell>
          <cell r="C1053" t="str">
            <v>USINA DE ASFALTO À FRIO, CAPACIDADE DE 40 A 60 TON/HORA, ELÉTRICA POTÊNCIA 30 CV - MANUTENÇÃO. AF_03/2016</v>
          </cell>
          <cell r="D1053" t="str">
            <v>H</v>
          </cell>
          <cell r="E1053">
            <v>5.82</v>
          </cell>
        </row>
        <row r="1054">
          <cell r="A1054">
            <v>93438</v>
          </cell>
          <cell r="B1054" t="str">
            <v>SINAPI</v>
          </cell>
          <cell r="C1054" t="str">
            <v>USINA DE ASFALTO À FRIO, CAPACIDADE DE 40 A 60 TON/HORA, ELÉTRICA POTÊNCIA 30 CV - MATERIAIS NA OPERAÇÃO. AF_03/2016</v>
          </cell>
          <cell r="D1054" t="str">
            <v>H</v>
          </cell>
          <cell r="E1054">
            <v>14.41</v>
          </cell>
        </row>
        <row r="1055">
          <cell r="A1055">
            <v>95114</v>
          </cell>
          <cell r="B1055" t="str">
            <v>SINAPI</v>
          </cell>
          <cell r="C1055" t="str">
            <v>MARTELETE OU ROMPEDOR PNEUMÁTICO MANUAL, 28 KG, COM SILENCIADOR - DEPRECIAÇÃO. AF_07/2016</v>
          </cell>
          <cell r="D1055" t="str">
            <v>H</v>
          </cell>
          <cell r="E1055">
            <v>0.43</v>
          </cell>
        </row>
        <row r="1056">
          <cell r="A1056">
            <v>95115</v>
          </cell>
          <cell r="B1056" t="str">
            <v>SINAPI</v>
          </cell>
          <cell r="C1056" t="str">
            <v>MARTELETE OU ROMPEDOR PNEUMÁTICO MANUAL, 28 KG, COM SILENCIADOR - JUROS. AF_07/2016</v>
          </cell>
          <cell r="D1056" t="str">
            <v>H</v>
          </cell>
          <cell r="E1056">
            <v>0.12</v>
          </cell>
        </row>
        <row r="1057">
          <cell r="A1057">
            <v>95116</v>
          </cell>
          <cell r="B1057" t="str">
            <v>SINAPI</v>
          </cell>
          <cell r="C1057" t="str">
            <v>USINA DE CONCRETO FIXA, CAPACIDADE NOMINAL DE 90 A 120 M3/H, SEM SILO - DEPRECIAÇÃO. AF_07/2016</v>
          </cell>
          <cell r="D1057" t="str">
            <v>H</v>
          </cell>
          <cell r="E1057">
            <v>38.26</v>
          </cell>
        </row>
        <row r="1058">
          <cell r="A1058">
            <v>95117</v>
          </cell>
          <cell r="B1058" t="str">
            <v>SINAPI</v>
          </cell>
          <cell r="C1058" t="str">
            <v>USINA DE CONCRETO FIXA, CAPACIDADE NOMINAL DE 90 A 120 M3/H, SEM SILO - JUROS. AF_07/2016</v>
          </cell>
          <cell r="D1058" t="str">
            <v>H</v>
          </cell>
          <cell r="E1058">
            <v>11.46</v>
          </cell>
        </row>
        <row r="1059">
          <cell r="A1059">
            <v>95118</v>
          </cell>
          <cell r="B1059" t="str">
            <v>SINAPI</v>
          </cell>
          <cell r="C1059" t="str">
            <v>USINA MISTURADORA DE SOLOS, CAPACIDADE DE 200 A 500 TON/H, POTENCIA 75KW - DEPRECIAÇÃO. AF_07/2016</v>
          </cell>
          <cell r="D1059" t="str">
            <v>H</v>
          </cell>
          <cell r="E1059">
            <v>48.91</v>
          </cell>
        </row>
        <row r="1060">
          <cell r="A1060">
            <v>95119</v>
          </cell>
          <cell r="B1060" t="str">
            <v>SINAPI</v>
          </cell>
          <cell r="C1060" t="str">
            <v>USINA MISTURADORA DE SOLOS, CAPACIDADE DE 200 A 500 TON/H, POTENCIA 75KW - JUROS. AF_07/2016</v>
          </cell>
          <cell r="D1060" t="str">
            <v>H</v>
          </cell>
          <cell r="E1060">
            <v>14.65</v>
          </cell>
        </row>
        <row r="1061">
          <cell r="A1061">
            <v>95120</v>
          </cell>
          <cell r="B1061" t="str">
            <v>SINAPI</v>
          </cell>
          <cell r="C1061" t="str">
            <v>USINA MISTURADORA DE SOLOS, CAPACIDADE DE 200 A 500 TON/H, POTENCIA 75KW - MATERIAIS NA OPERAÇÃO. AF_07/2016</v>
          </cell>
          <cell r="D1061" t="str">
            <v>H</v>
          </cell>
          <cell r="E1061">
            <v>21.67</v>
          </cell>
        </row>
        <row r="1062">
          <cell r="A1062">
            <v>95123</v>
          </cell>
          <cell r="B1062" t="str">
            <v>SINAPI</v>
          </cell>
          <cell r="C1062" t="str">
            <v>DISTRIBUIDOR DE AGREGADOS AUTOPROPELIDO, CAP 3 M3, A DIESEL, POTÊNCIA 176CV - DEPRECIAÇÃO. AF_07/2016</v>
          </cell>
          <cell r="D1062" t="str">
            <v>H</v>
          </cell>
          <cell r="E1062">
            <v>11.26</v>
          </cell>
        </row>
        <row r="1063">
          <cell r="A1063">
            <v>95124</v>
          </cell>
          <cell r="B1063" t="str">
            <v>SINAPI</v>
          </cell>
          <cell r="C1063" t="str">
            <v>DISTRIBUIDOR DE AGREGADOS AUTOPROPELIDO, C/AP 3 M3, A DIESEL, POTÊNCIA176CV - JUROS. AF_07/2016</v>
          </cell>
          <cell r="D1063" t="str">
            <v>H</v>
          </cell>
          <cell r="E1063">
            <v>3.37</v>
          </cell>
        </row>
        <row r="1064">
          <cell r="A1064">
            <v>95125</v>
          </cell>
          <cell r="B1064" t="str">
            <v>SINAPI</v>
          </cell>
          <cell r="C1064" t="str">
            <v>DISTRIBUIDOR DE AGREGADOS AUTOPROPELIDO, CAP 3 M3, A DIESEL, POTÊNCIA 176CV - MANUTENÇÃO. AF_07/2016</v>
          </cell>
          <cell r="D1064" t="str">
            <v>H</v>
          </cell>
          <cell r="E1064">
            <v>10.96</v>
          </cell>
        </row>
        <row r="1065">
          <cell r="A1065">
            <v>95126</v>
          </cell>
          <cell r="B1065" t="str">
            <v>SINAPI</v>
          </cell>
          <cell r="C1065" t="str">
            <v>DISTRIBUIDOR DE AGREGADOS AUTOPROPELIDO, CAP 3 M3, A DIESEL, POTÊNCIA 176CV MATERIAIS NA OPERAÇÃO. AF_07/2016</v>
          </cell>
          <cell r="D1065" t="str">
            <v>H</v>
          </cell>
          <cell r="E1065">
            <v>59.45</v>
          </cell>
        </row>
        <row r="1066">
          <cell r="A1066">
            <v>95129</v>
          </cell>
          <cell r="B1066" t="str">
            <v>SINAPI</v>
          </cell>
          <cell r="C1066" t="str">
            <v>MÁQUINA DEMARCADORA DE FAIXA DE TRÁFEGO À FRIO, AUTOPROPELIDA, POTÊNCIA 38 HP - DEPRECIAÇÃO. AF_07/2016</v>
          </cell>
          <cell r="D1066" t="str">
            <v>H</v>
          </cell>
          <cell r="E1066">
            <v>40.299999999999997</v>
          </cell>
        </row>
        <row r="1067">
          <cell r="A1067">
            <v>95130</v>
          </cell>
          <cell r="B1067" t="str">
            <v>SINAPI</v>
          </cell>
          <cell r="C1067" t="str">
            <v>MÁQUINA DEMARCADORA DE FAIXA DE TRÁFEGO À FRIO, AUTOPROPELIDA, POTÊNCIA 38 HP - JUROS. AF_07/2016</v>
          </cell>
          <cell r="D1067" t="str">
            <v>H</v>
          </cell>
          <cell r="E1067">
            <v>8.5299999999999994</v>
          </cell>
        </row>
        <row r="1068">
          <cell r="A1068">
            <v>95131</v>
          </cell>
          <cell r="B1068" t="str">
            <v>SINAPI</v>
          </cell>
          <cell r="C1068" t="str">
            <v>MÁQUINA DEMARCADORA DE FAIXA DE TRÁFEGO À FRIO, AUTOPROPELIDA, POTÊNCIA 38 HP - MANUTENÇÃO. AF_07/2016</v>
          </cell>
          <cell r="D1068" t="str">
            <v>H</v>
          </cell>
          <cell r="E1068">
            <v>47.41</v>
          </cell>
        </row>
        <row r="1069">
          <cell r="A1069">
            <v>95132</v>
          </cell>
          <cell r="B1069" t="str">
            <v>SINAPI</v>
          </cell>
          <cell r="C1069" t="str">
            <v>MÁQUINA DEMARCADORA DE FAIXA DE TRÁFEGO À FRIO, AUTOPROPELIDA, POTÊNCIA 38 HP - MATERIAIS NA OPERAÇÃO. AF_07/2016</v>
          </cell>
          <cell r="D1069" t="str">
            <v>H</v>
          </cell>
          <cell r="E1069">
            <v>17.350000000000001</v>
          </cell>
        </row>
        <row r="1070">
          <cell r="A1070">
            <v>95136</v>
          </cell>
          <cell r="B1070" t="str">
            <v>SINAPI</v>
          </cell>
          <cell r="C1070" t="str">
            <v>TALHA MANUAL DE CORRENTE, CAPACIDADE DE 2 TON. COM ELEVAÇÃO DE 3 M - DEPRECIAÇÃO. AF_07/2016</v>
          </cell>
          <cell r="D1070" t="str">
            <v>H</v>
          </cell>
          <cell r="E1070">
            <v>0.05</v>
          </cell>
        </row>
        <row r="1071">
          <cell r="A1071">
            <v>95137</v>
          </cell>
          <cell r="B1071" t="str">
            <v>SINAPI</v>
          </cell>
          <cell r="C1071" t="str">
            <v>TALHA MANUAL DE CORRENTE, CAPACIDADE DE 2 TON. COM ELEVAÇÃO DE 3 M - JUROS. AF_07/2016</v>
          </cell>
          <cell r="D1071" t="str">
            <v>H</v>
          </cell>
          <cell r="E1071">
            <v>0.01</v>
          </cell>
        </row>
        <row r="1072">
          <cell r="A1072">
            <v>95138</v>
          </cell>
          <cell r="B1072" t="str">
            <v>SINAPI</v>
          </cell>
          <cell r="C1072" t="str">
            <v>TALHA MANUAL DE CORRENTE, CAPACIDADE DE 2 TON. COM ELEVAÇÃO DE 3 M - MANUTENÇÃO. AF_07/2016</v>
          </cell>
          <cell r="D1072" t="str">
            <v>H</v>
          </cell>
          <cell r="E1072">
            <v>0.03</v>
          </cell>
        </row>
        <row r="1073">
          <cell r="A1073">
            <v>95208</v>
          </cell>
          <cell r="B1073" t="str">
            <v>SINAPI</v>
          </cell>
          <cell r="C1073" t="str">
            <v>GRUA ASCENCIONAL, LANÇA DE 42 M, CAPACIDADE DE 1,5 T A 30 M, ALTURA ATÉ 39 M DEPRECIAÇÃO. AF_08/2016</v>
          </cell>
          <cell r="D1073" t="str">
            <v>H</v>
          </cell>
          <cell r="E1073">
            <v>19.329999999999998</v>
          </cell>
        </row>
        <row r="1074">
          <cell r="A1074">
            <v>95209</v>
          </cell>
          <cell r="B1074" t="str">
            <v>SINAPI</v>
          </cell>
          <cell r="C1074" t="str">
            <v>GRUA ASCENCIONAL, LANCA DE 42 M, CAPACIDADE DE 1,5 T A 30 M, ALTURA ATE 39 M JUROS. AF_08/2016</v>
          </cell>
          <cell r="D1074" t="str">
            <v>H</v>
          </cell>
          <cell r="E1074">
            <v>4.93</v>
          </cell>
        </row>
        <row r="1075">
          <cell r="A1075">
            <v>95210</v>
          </cell>
          <cell r="B1075" t="str">
            <v>SINAPI</v>
          </cell>
          <cell r="C1075" t="str">
            <v>GRUA ASCENCIONAL, LANCA DE 42 M, CAPACIDADE DE 1,5 T A 30 M, ALTURA ATE 39 M MANUTENÇÃO. AF_08/2016</v>
          </cell>
          <cell r="D1075" t="str">
            <v>H</v>
          </cell>
          <cell r="E1075">
            <v>24.17</v>
          </cell>
        </row>
        <row r="1076">
          <cell r="A1076">
            <v>95211</v>
          </cell>
          <cell r="B1076" t="str">
            <v>SINAPI</v>
          </cell>
          <cell r="C1076" t="str">
            <v>GRUA ASCENCIONAL, LANCA DE 42 M, CAPACIDADE DE 1,5 T A 30 M, ALTURA ATE 39 M MATERIAIS NA OPERAÇÃO. AF_08/2016</v>
          </cell>
          <cell r="D1076" t="str">
            <v>H</v>
          </cell>
          <cell r="E1076">
            <v>3.17</v>
          </cell>
        </row>
        <row r="1077">
          <cell r="A1077">
            <v>95214</v>
          </cell>
          <cell r="B1077" t="str">
            <v>SINAPI</v>
          </cell>
          <cell r="C1077" t="str">
            <v>PULVERIZADOR DE TINTA ELÉTRICO/MÁQUINA DE PINTURA AIRLESS, VAZÃO 2 L/MIN - DEPRECIAÇÃO. AF_08/2016</v>
          </cell>
          <cell r="D1077" t="str">
            <v>H</v>
          </cell>
          <cell r="E1077">
            <v>0.65</v>
          </cell>
        </row>
        <row r="1078">
          <cell r="A1078">
            <v>95215</v>
          </cell>
          <cell r="B1078" t="str">
            <v>SINAPI</v>
          </cell>
          <cell r="C1078" t="str">
            <v>PULVERIZADOR DE TINTA ELÉTRICO/MÁQUINA DE PINTURA AIRLESS, VAZÃO 2 L/MIN - JUROS. AF_08/2016</v>
          </cell>
          <cell r="D1078" t="str">
            <v>H</v>
          </cell>
          <cell r="E1078">
            <v>0.16</v>
          </cell>
        </row>
        <row r="1079">
          <cell r="A1079">
            <v>95216</v>
          </cell>
          <cell r="B1079" t="str">
            <v>SINAPI</v>
          </cell>
          <cell r="C1079" t="str">
            <v>PULVERIZADOR DE TINTA ELÉTRICO/MÁQUINA DE PINTURA AIRLESS, VAZÃO 2 L/MIN - MANUTENÇÃO. AF_08/2016</v>
          </cell>
          <cell r="D1079" t="str">
            <v>H</v>
          </cell>
          <cell r="E1079">
            <v>0.76</v>
          </cell>
        </row>
        <row r="1080">
          <cell r="A1080">
            <v>95217</v>
          </cell>
          <cell r="B1080" t="str">
            <v>SINAPI</v>
          </cell>
          <cell r="C1080" t="str">
            <v>PULVERIZADOR DE TINTA ELÉTRICO/MÁQUINA DE PINTURA AIRLESS, VAZÃO 2 L/MIN - MATERIAIS NA OPERAÇÃO. AF_08/2016</v>
          </cell>
          <cell r="D1080" t="str">
            <v>H</v>
          </cell>
          <cell r="E1080">
            <v>0.21</v>
          </cell>
        </row>
        <row r="1081">
          <cell r="A1081">
            <v>95255</v>
          </cell>
          <cell r="B1081" t="str">
            <v>SINAPI</v>
          </cell>
          <cell r="C1081" t="str">
            <v xml:space="preserve">MARTELO DEMOLIDOR PNEUMÁTICO MANUAL, 32 KG - DEPRECIAÇÃO. AF_09/2016 </v>
          </cell>
          <cell r="D1081" t="str">
            <v>H</v>
          </cell>
          <cell r="E1081">
            <v>0.36</v>
          </cell>
        </row>
        <row r="1082">
          <cell r="A1082">
            <v>95256</v>
          </cell>
          <cell r="B1082" t="str">
            <v>SINAPI</v>
          </cell>
          <cell r="C1082" t="str">
            <v xml:space="preserve">MARTELO DEMOLIDOR PNEUMÁTICO MANUAL, 32 KG - JUROS. AF_09/2016 </v>
          </cell>
          <cell r="D1082" t="str">
            <v>H</v>
          </cell>
          <cell r="E1082">
            <v>0.08</v>
          </cell>
        </row>
        <row r="1083">
          <cell r="A1083">
            <v>95257</v>
          </cell>
          <cell r="B1083" t="str">
            <v>SINAPI</v>
          </cell>
          <cell r="C1083" t="str">
            <v xml:space="preserve">MARTELO DEMOLIDOR PNEUMÁTICO MANUAL, 32 KG - MANUTENÇÃO. AF_09/2016 </v>
          </cell>
          <cell r="D1083" t="str">
            <v>H</v>
          </cell>
          <cell r="E1083">
            <v>0.38</v>
          </cell>
        </row>
        <row r="1084">
          <cell r="A1084">
            <v>95260</v>
          </cell>
          <cell r="B1084" t="str">
            <v>SINAPI</v>
          </cell>
          <cell r="C1084" t="str">
            <v>COMPACTADOR DE SOLOS DE PERCUSÃO (SOQUETE) COM MOTOR A GASOLINA, POTÊNCIA 3 CV - DEPRECIAÇÃO. AF_09/2016</v>
          </cell>
          <cell r="D1084" t="str">
            <v>H</v>
          </cell>
          <cell r="E1084">
            <v>0.85</v>
          </cell>
        </row>
        <row r="1085">
          <cell r="A1085">
            <v>95261</v>
          </cell>
          <cell r="B1085" t="str">
            <v>SINAPI</v>
          </cell>
          <cell r="C1085" t="str">
            <v>COMPACTADOR DE SOLOS DE PERCUSÃO (SOQUETE) COM MOTOR A GASOLINA, POTÊNCIA 3 CV - JUROS. AF_09/2016</v>
          </cell>
          <cell r="D1085" t="str">
            <v>H</v>
          </cell>
          <cell r="E1085">
            <v>0.13</v>
          </cell>
        </row>
        <row r="1086">
          <cell r="A1086">
            <v>95262</v>
          </cell>
          <cell r="B1086" t="str">
            <v>SINAPI</v>
          </cell>
          <cell r="C1086" t="str">
            <v>COMPACTADOR DE SOLOS DE PERCUSÃO (SOQUETE) COM MOTOR A GASOLINA, POTÊNCIA 3 CV - MANUTENÇÃO. AF_09/2016</v>
          </cell>
          <cell r="D1086" t="str">
            <v>H</v>
          </cell>
          <cell r="E1086">
            <v>0.45</v>
          </cell>
        </row>
        <row r="1087">
          <cell r="A1087">
            <v>95263</v>
          </cell>
          <cell r="B1087" t="str">
            <v>SINAPI</v>
          </cell>
          <cell r="C1087" t="str">
            <v>COMPACTADOR DE SOLOS DE PERCUSÃO (SOQUETE) COM MOTOR A GASOLINA, POTÊNCIA 3 CV - MATERIAIS NA OPERAÇÃO. AF_09/2016</v>
          </cell>
          <cell r="D1087" t="str">
            <v>H</v>
          </cell>
          <cell r="E1087">
            <v>2.4900000000000002</v>
          </cell>
        </row>
        <row r="1088">
          <cell r="A1088">
            <v>95266</v>
          </cell>
          <cell r="B1088" t="str">
            <v>SINAPI</v>
          </cell>
          <cell r="C1088" t="str">
            <v>RÉGUA VIBRATÓRIA DUPLA PARA CONCRETO, PESO DE 60KG, COMPRIMENTO 4 M, COM MOTOR A GASOLINA, POTÊNCIA 5,5 HP - DEPRECIAÇÃO. AF_09/2016</v>
          </cell>
          <cell r="D1088" t="str">
            <v>H</v>
          </cell>
          <cell r="E1088">
            <v>0.97</v>
          </cell>
        </row>
        <row r="1089">
          <cell r="A1089">
            <v>95267</v>
          </cell>
          <cell r="B1089" t="str">
            <v>SINAPI</v>
          </cell>
          <cell r="C1089" t="str">
            <v>RÉGUA VIBRATÓRIA DUPLA PARA CONCRETO, PESO DE 60KG, COMPRIMENTO 4 M, COM MOTOR A GASOLINA, POTÊNCIA 5,5 HP - JUROS. AF_09/2016</v>
          </cell>
          <cell r="D1089" t="str">
            <v>H</v>
          </cell>
          <cell r="E1089">
            <v>0.27</v>
          </cell>
        </row>
        <row r="1090">
          <cell r="A1090">
            <v>95268</v>
          </cell>
          <cell r="B1090" t="str">
            <v>SINAPI</v>
          </cell>
          <cell r="C1090" t="str">
            <v>RÉGUA VIBRATÓRIA DUPLA PARA CONCRETO, PESO DE 60KG, COMPRIMENTO 4 M, COM MOTOR A GASOLINA, POTÊNCIA 5,5 HP - MANUTENÇÃO. AF_09/2016</v>
          </cell>
          <cell r="D1090" t="str">
            <v>H</v>
          </cell>
          <cell r="E1090">
            <v>0.88</v>
          </cell>
        </row>
        <row r="1091">
          <cell r="A1091">
            <v>95269</v>
          </cell>
          <cell r="B1091" t="str">
            <v>SINAPI</v>
          </cell>
          <cell r="C1091" t="str">
            <v>RÉGUA VIBRATÓRIA DUPLA PARA CONCRETO, PESO DE 60KG, COMPRIMENTO 4 M, COM MOTOR A GASOLINA, POTÊNCIA 5,5 HP MATERIAIS NA OPERAÇÃO. AF_09/2016</v>
          </cell>
          <cell r="D1091" t="str">
            <v>H</v>
          </cell>
          <cell r="E1091">
            <v>4.6399999999999997</v>
          </cell>
        </row>
        <row r="1092">
          <cell r="A1092">
            <v>95272</v>
          </cell>
          <cell r="B1092" t="str">
            <v>SINAPI</v>
          </cell>
          <cell r="C1092" t="str">
            <v>POLIDORA DE PISO (POLITRIZ), PESO DE 100KG, DIÂMETRO 450 MM, MOTOR ELÉTRICO, POTÊNCIA 4 HP - DEPRECIAÇÃO. AF_09/2016</v>
          </cell>
          <cell r="D1092" t="str">
            <v>H</v>
          </cell>
          <cell r="E1092">
            <v>1.05</v>
          </cell>
        </row>
        <row r="1093">
          <cell r="A1093">
            <v>95273</v>
          </cell>
          <cell r="B1093" t="str">
            <v>SINAPI</v>
          </cell>
          <cell r="C1093" t="str">
            <v>POLIDORA DE PISO (POLITRIZ), PESO DE 100KG, DIÂMETRO 450 MM, MOTOR ELÉTRICO, POTÊNCIA 4 HP - JUROS. AF_09/2016</v>
          </cell>
          <cell r="D1093" t="str">
            <v>H</v>
          </cell>
          <cell r="E1093">
            <v>0.28999999999999998</v>
          </cell>
        </row>
        <row r="1094">
          <cell r="A1094">
            <v>95274</v>
          </cell>
          <cell r="B1094" t="str">
            <v>SINAPI</v>
          </cell>
          <cell r="C1094" t="str">
            <v>POLIDORA DE PISO (POLITRIZ), PESO DE 100KG, DIÂMETRO 450 MM, MOTOR ELÉTRICO, POTÊNCIA 4 HP - MANUTENÇÃO. AF_09/2016</v>
          </cell>
          <cell r="D1094" t="str">
            <v>H</v>
          </cell>
          <cell r="E1094">
            <v>0.97</v>
          </cell>
        </row>
        <row r="1095">
          <cell r="A1095">
            <v>95275</v>
          </cell>
          <cell r="B1095" t="str">
            <v>SINAPI</v>
          </cell>
          <cell r="C1095" t="str">
            <v>POLIDORA DE PISO (POLITRIZ), PESO DE 100KG, DIÂMETRO 450 MM, MOTOR ELÉTRICO, POTÊNCIA 4 HP MATERIAIS NA OPERAÇÃO. AF_09/2016</v>
          </cell>
          <cell r="D1095" t="str">
            <v>H</v>
          </cell>
          <cell r="E1095">
            <v>0.86</v>
          </cell>
        </row>
        <row r="1096">
          <cell r="A1096">
            <v>95278</v>
          </cell>
          <cell r="B1096" t="str">
            <v>SINAPI</v>
          </cell>
          <cell r="C1096" t="str">
            <v>DESEMPENADEIRA DE CONCRETO, PESO DE 75KG, 4 PÁS, MOTOR A GASOLINA, POTÊNCIA 5,5 HP - DEPRECIAÇÃO. AF_09/2016</v>
          </cell>
          <cell r="D1096" t="str">
            <v>H</v>
          </cell>
          <cell r="E1096">
            <v>1.1399999999999999</v>
          </cell>
        </row>
        <row r="1097">
          <cell r="A1097">
            <v>95279</v>
          </cell>
          <cell r="B1097" t="str">
            <v>SINAPI</v>
          </cell>
          <cell r="C1097" t="str">
            <v>DESEMPENADEIRA DE CONCRETO, PESO DE 75KG, 4 PÁS, MOTOR A GASOLINA, POTÊNCIA 5,5 HP - JUROS. AF_09/2016</v>
          </cell>
          <cell r="D1097" t="str">
            <v>H</v>
          </cell>
          <cell r="E1097">
            <v>0.32</v>
          </cell>
        </row>
        <row r="1098">
          <cell r="A1098">
            <v>95280</v>
          </cell>
          <cell r="B1098" t="str">
            <v>SINAPI</v>
          </cell>
          <cell r="C1098" t="str">
            <v>DESEMPENADEIRA DE CONCRETO, PESO DE 75KG, 4 PÁS, MOTOR A GASOLINA, POTÊNCIA 5,5 HP - MANUTENÇÃO. AF_09/2016</v>
          </cell>
          <cell r="D1098" t="str">
            <v>H</v>
          </cell>
          <cell r="E1098">
            <v>0.75</v>
          </cell>
        </row>
        <row r="1099">
          <cell r="A1099">
            <v>95281</v>
          </cell>
          <cell r="B1099" t="str">
            <v>SINAPI</v>
          </cell>
          <cell r="C1099" t="str">
            <v>DESEMPENADEIRA DE CONCRETO, PESO DE 75KG, 4 PÁS, MOTOR A GASOLINA, POTÊNCIA 5,5 HP MATERIAIS NA OPERAÇÃO. AF_09/2016</v>
          </cell>
          <cell r="D1099" t="str">
            <v>H</v>
          </cell>
          <cell r="E1099">
            <v>4.6399999999999997</v>
          </cell>
        </row>
        <row r="1100">
          <cell r="A1100">
            <v>95617</v>
          </cell>
          <cell r="B1100" t="str">
            <v>SINAPI</v>
          </cell>
          <cell r="C1100" t="str">
            <v>PERFURATRIZ PNEUMATICA MANUAL DE PESO MEDIO, MARTELETE, 18KG, COMPRIMENTO MÁXIMO DE CURSO DE 6 M, DIAMETRO DO PISTAO DE 5,5 CM - DEPRECIAÇÃO. AF_11/2016</v>
          </cell>
          <cell r="D1100" t="str">
            <v>H</v>
          </cell>
          <cell r="E1100">
            <v>0.31</v>
          </cell>
        </row>
        <row r="1101">
          <cell r="A1101">
            <v>95618</v>
          </cell>
          <cell r="B1101" t="str">
            <v>SINAPI</v>
          </cell>
          <cell r="C1101" t="str">
            <v>PERFURATRIZ PNEUMATICA MANUAL DE PESO MEDIO, MARTELETE, 18KG, COMPRIMENTO MÁXIMO DE CURSO DE 6 M, DIAMETRO DO PISTAO DE 5,5 CM - JUROS. AF_11/2016</v>
          </cell>
          <cell r="D1101" t="str">
            <v>H</v>
          </cell>
          <cell r="E1101">
            <v>0.08</v>
          </cell>
        </row>
        <row r="1102">
          <cell r="A1102">
            <v>95619</v>
          </cell>
          <cell r="B1102" t="str">
            <v>SINAPI</v>
          </cell>
          <cell r="C1102" t="str">
            <v>PERFURATRIZ PNEUMATICA MANUAL DE PESO MEDIO, MARTELETE, 18KG, COMPRIMENTO MÁXIMO DE CURSO DE 6 M, DIAMETRO DO PISTAO DE 5,5 CM - MANUTENÇÃO.AF_11/2016</v>
          </cell>
          <cell r="D1102" t="str">
            <v>H</v>
          </cell>
          <cell r="E1102">
            <v>0.2</v>
          </cell>
        </row>
        <row r="1103">
          <cell r="A1103">
            <v>95627</v>
          </cell>
          <cell r="B1103" t="str">
            <v>SINAPI</v>
          </cell>
          <cell r="C1103" t="str">
            <v>ROLO COMPACTADOR VIBRATORIO TANDEM, ACO LISO, POTENCIA 125 HP, PESO SEM/COM LASTRO 10,20/11,65 T, LARGURA DE TRABALHO 1,73 M - DEPRECIAÇÃO.AF_11/2016</v>
          </cell>
          <cell r="D1103" t="str">
            <v>H</v>
          </cell>
          <cell r="E1103">
            <v>21.01</v>
          </cell>
        </row>
        <row r="1104">
          <cell r="A1104">
            <v>95628</v>
          </cell>
          <cell r="B1104" t="str">
            <v>SINAPI</v>
          </cell>
          <cell r="C1104" t="str">
            <v>ROLO COMPACTADOR VIBRATORIO TANDEM, ACO LISO, POTENCIA 125 HP, PESO SEM/COM LASTRO 10,20/11,65 T, LARGURA DE TRABALHO 1,73 M - JUROS. AF_11/2016</v>
          </cell>
          <cell r="D1104" t="str">
            <v>H</v>
          </cell>
          <cell r="E1104">
            <v>4.9000000000000004</v>
          </cell>
        </row>
        <row r="1105">
          <cell r="A1105">
            <v>95629</v>
          </cell>
          <cell r="B1105" t="str">
            <v>SINAPI</v>
          </cell>
          <cell r="C1105" t="str">
            <v>ROLO COMPACTADOR VIBRATORIO TANDEM, ACO LISO, POTENCIA 125 HP, PESO SEM/COM LASTRO 10,20/11,65 T, LARGURA DE TRABALHO 1,73 M - MANUTENÇÃO. AF_11/2016</v>
          </cell>
          <cell r="D1105" t="str">
            <v>H</v>
          </cell>
          <cell r="E1105">
            <v>23.33</v>
          </cell>
        </row>
        <row r="1106">
          <cell r="A1106">
            <v>95630</v>
          </cell>
          <cell r="B1106" t="str">
            <v>SINAPI</v>
          </cell>
          <cell r="C1106" t="str">
            <v>ROLO COMPACTADOR VIBRATORIO TANDEM, ACO LISO, POTENCIA 125 HP, PESO SEM/COM LASTRO 10,20/11,65 T, LARGURA DE TRABALHO 1,73 M - MATERIAIS NAOPERAÇÃO. AF_11/2016</v>
          </cell>
          <cell r="D1106" t="str">
            <v>H</v>
          </cell>
          <cell r="E1106">
            <v>57.06</v>
          </cell>
        </row>
        <row r="1107">
          <cell r="A1107">
            <v>95698</v>
          </cell>
          <cell r="B1107" t="str">
            <v>SINAPI</v>
          </cell>
          <cell r="C1107" t="str">
            <v>PERFURATRIZ MANUAL, TORQUE MAXIMO 55 KGF.M, POTENCIA 5 CV, COM DIAMETRO MAXIMO 8 1/2" - DEPRECIAÇÃO. AF_11/2016</v>
          </cell>
          <cell r="D1107" t="str">
            <v>H</v>
          </cell>
          <cell r="E1107">
            <v>1.21</v>
          </cell>
        </row>
        <row r="1108">
          <cell r="A1108">
            <v>95699</v>
          </cell>
          <cell r="B1108" t="str">
            <v>SINAPI</v>
          </cell>
          <cell r="C1108" t="str">
            <v>PERFURATRIZ MANUAL, TORQUE MAXIMO 55 KGF.M, POTENCIA 5 CV, COM DIAMETRO MAXIMO 8 1/2" - JUROS. AF_11/2016</v>
          </cell>
          <cell r="D1108" t="str">
            <v>H</v>
          </cell>
          <cell r="E1108">
            <v>0.26</v>
          </cell>
        </row>
        <row r="1109">
          <cell r="A1109">
            <v>95700</v>
          </cell>
          <cell r="B1109" t="str">
            <v>SINAPI</v>
          </cell>
          <cell r="C1109" t="str">
            <v>PERFURATRIZ MANUAL, TORQUE MAXIMO 55 KGF.M, POTENCIA 5 CV, COM DIAMETRO MAXIMO 8 1/2" - MANUTENÇÃO. AF_11/2016</v>
          </cell>
          <cell r="D1109" t="str">
            <v>H</v>
          </cell>
          <cell r="E1109">
            <v>1.28</v>
          </cell>
        </row>
        <row r="1110">
          <cell r="A1110">
            <v>95701</v>
          </cell>
          <cell r="B1110" t="str">
            <v>SINAPI</v>
          </cell>
          <cell r="C1110" t="str">
            <v>PERFURATRIZ MANUAL, TORQUE MAXIMO 55 KGF.M, POTENCIA 5 CV, COM DIAMETRO MAXIMO 8 1/2" - MATERIAIS NA OPERAÇÃO. AF_11/2016</v>
          </cell>
          <cell r="D1110" t="str">
            <v>H</v>
          </cell>
          <cell r="E1110">
            <v>1.06</v>
          </cell>
        </row>
        <row r="1111">
          <cell r="A1111">
            <v>95704</v>
          </cell>
          <cell r="B1111" t="str">
            <v>SINAPI</v>
          </cell>
          <cell r="C1111" t="str">
            <v>PERFURATRIZ SOBRE ESTEIRA, TORQUE MÁXIMO 600 KGF, POTÊNCIA ENTRE 50 E 60 HP, DIÂMETRO MÁXIMO 10 - DEPRECIAÇÃO. AF_11/2016</v>
          </cell>
          <cell r="D1111" t="str">
            <v>H</v>
          </cell>
          <cell r="E1111">
            <v>33.020000000000003</v>
          </cell>
        </row>
        <row r="1112">
          <cell r="A1112">
            <v>95705</v>
          </cell>
          <cell r="B1112" t="str">
            <v>SINAPI</v>
          </cell>
          <cell r="C1112" t="str">
            <v>PERFURATRIZ SOBRE ESTEIRA, TORQUE MÁXIMO 600 KGF, POTÊNCIA ENTRE 50 E 60 HP, DIÂMETRO MÁXIMO 10 - JUROS. AF_11/2016</v>
          </cell>
          <cell r="D1112" t="str">
            <v>H</v>
          </cell>
          <cell r="E1112">
            <v>7.29</v>
          </cell>
        </row>
        <row r="1113">
          <cell r="A1113">
            <v>95706</v>
          </cell>
          <cell r="B1113" t="str">
            <v>SINAPI</v>
          </cell>
          <cell r="C1113" t="str">
            <v>PERFURATRIZ SOBRE ESTEIRA, TORQUE MÁXIMO 600 KGF, POTÊNCIA ENTRE 50 E 60 HP, DIÂMETRO MÁXIMO 10 - MANUTENÇÃO. AF_11/2016</v>
          </cell>
          <cell r="D1113" t="str">
            <v>H</v>
          </cell>
          <cell r="E1113">
            <v>34.75</v>
          </cell>
        </row>
        <row r="1114">
          <cell r="A1114">
            <v>95707</v>
          </cell>
          <cell r="B1114" t="str">
            <v>SINAPI</v>
          </cell>
          <cell r="C1114" t="str">
            <v>PERFURATRIZ SOBRE ESTEIRA, TORQUE MÁXIMO 600 KGF, POTÊNCIA ENTRE 50 E 60 HP, DIÂMETRO MÁXIMO 10 - MATERIAIS NA OPERAÇÃO. AF_11/2016</v>
          </cell>
          <cell r="D1114" t="str">
            <v>H</v>
          </cell>
          <cell r="E1114">
            <v>11.85</v>
          </cell>
        </row>
        <row r="1115">
          <cell r="A1115">
            <v>95710</v>
          </cell>
          <cell r="B1115" t="str">
            <v>SINAPI</v>
          </cell>
          <cell r="C1115" t="str">
            <v>ESCAVADEIRA HIDRAULICA SOBRE ESTEIRA, COM GARRA GIRATORIA DE MANDIBULAS, PESO OPERACIONAL ENTRE 22,00 E 25,50 TON, POTENCIA LIQUIDA ENTRE 150 E 160 HP - DEPRECIAÇÃO. AF_11/2016</v>
          </cell>
          <cell r="D1115" t="str">
            <v>H</v>
          </cell>
          <cell r="E1115">
            <v>33.39</v>
          </cell>
        </row>
        <row r="1116">
          <cell r="A1116">
            <v>95711</v>
          </cell>
          <cell r="B1116" t="str">
            <v>SINAPI</v>
          </cell>
          <cell r="C1116" t="str">
            <v>ESCAVADEIRA HIDRAULICA SOBRE ESTEIRA, COM GARRA GIRATORIA DE MANDIBULAS, PESO OPERACIONAL ENTRE 22,00 E 25,50 TON, POTENCIA LIQUIDA ENTRE 150 E 160 HP - JUROS. AF_11/2016</v>
          </cell>
          <cell r="D1116" t="str">
            <v>H</v>
          </cell>
          <cell r="E1116">
            <v>7.51</v>
          </cell>
        </row>
        <row r="1117">
          <cell r="A1117">
            <v>95712</v>
          </cell>
          <cell r="B1117" t="str">
            <v>SINAPI</v>
          </cell>
          <cell r="C1117" t="str">
            <v>ESCAVADEIRA HIDRAULICA SOBRE ESTEIRA, COM GARRA GIRATORIA DE MANDIBULAS, PESO OPERACIONAL ENTRE 22,00 E 25,50 TON, POTENCIA LIQUIDA ENTRE 150 E 160 HP - MANUTENÇÃO. AF_11/2016</v>
          </cell>
          <cell r="D1117" t="str">
            <v>H</v>
          </cell>
          <cell r="E1117">
            <v>46.95</v>
          </cell>
        </row>
        <row r="1118">
          <cell r="A1118">
            <v>95713</v>
          </cell>
          <cell r="B1118" t="str">
            <v>SINAPI</v>
          </cell>
          <cell r="C1118" t="str">
            <v>ESCAVADEIRA HIDRAULICA SOBRE ESTEIRA, COM GARRA GIRATORIA DE MANDIBULAS, PESO OPERACIONAL ENTRE 22,00 E 25,50 TON, POTENCIA LIQUIDA ENTRE 150 E 160 HP - MATERIAIS NA OPERAÇÃO. AF_11/2016</v>
          </cell>
          <cell r="D1118" t="str">
            <v>H</v>
          </cell>
          <cell r="E1118">
            <v>70.77</v>
          </cell>
        </row>
        <row r="1119">
          <cell r="A1119">
            <v>95716</v>
          </cell>
          <cell r="B1119" t="str">
            <v>SINAPI</v>
          </cell>
          <cell r="C1119" t="str">
            <v>ESCAVADEIRA HIDRAULICA SOBRE ESTEIRA, EQUIPADA COM CLAMSHELL, COM CAPACIDADE DA CAÇAMBA ENTRE 1,20 E 1,50 M3, PESO OPERACIONAL ENTRE 20,00 E22,00 TON, POTENCIA LIQUIDA ENTRE 150 E 160 HP - DEPRECIAÇÃO. AF_11/2016</v>
          </cell>
          <cell r="D1119" t="str">
            <v>H</v>
          </cell>
          <cell r="E1119">
            <v>32.14</v>
          </cell>
        </row>
        <row r="1120">
          <cell r="A1120">
            <v>95717</v>
          </cell>
          <cell r="B1120" t="str">
            <v>SINAPI</v>
          </cell>
          <cell r="C1120" t="str">
            <v>ESCAVADEIRA HIDRAULICA SOBRE ESTEIRA, EQUIPADA COM CLAMSHELL, COM CAPACIDADE DA CAÇAMBA ENTRE 1,20 E 1,50 M3, PESO OPERACIONAL ENTRE 20,00 E22,00 TON, POTENCIA LIQUIDA ENTRE 150 E 160 HP - JUROS. AF_11/2016</v>
          </cell>
          <cell r="D1120" t="str">
            <v>H</v>
          </cell>
          <cell r="E1120">
            <v>7.23</v>
          </cell>
        </row>
        <row r="1121">
          <cell r="A1121">
            <v>95718</v>
          </cell>
          <cell r="B1121" t="str">
            <v>SINAPI</v>
          </cell>
          <cell r="C1121" t="str">
            <v>ESCAVADEIRA HIDRAULICA SOBRE ESTEIRA, EQUIPADA COM CLAMSHELL, COM CAPACIDADE DA CAÇAMBA ENTRE 1,20 E 1,50 M3, PESO OPERACIONAL ENTRE 20,00 E22,00 TON, POTENCIA LIQUIDA ENTRE 150 E 160 HP - MANUTENÇÃO. AF_11/2016</v>
          </cell>
          <cell r="D1121" t="str">
            <v>H</v>
          </cell>
          <cell r="E1121">
            <v>45.2</v>
          </cell>
        </row>
        <row r="1122">
          <cell r="A1122">
            <v>95719</v>
          </cell>
          <cell r="B1122" t="str">
            <v>SINAPI</v>
          </cell>
          <cell r="C1122" t="str">
            <v>ESCAVADEIRA HIDRAULICA SOBRE ESTEIRA, EQUIPADA COM CLAMSHELL, COM CAPACIDADE DA CAÇAMBA ENTRE 1,20 E 1,50 M3, PESO OPERACIONAL ENTRE 20,00 E22,00 TON, POTENCIA LIQUIDA ENTRE 150 E 160 HP - MATERIAIS NA OPERAÇÃO. AF_11/2016</v>
          </cell>
          <cell r="D1122" t="str">
            <v>H</v>
          </cell>
          <cell r="E1122">
            <v>70.77</v>
          </cell>
        </row>
        <row r="1123">
          <cell r="A1123">
            <v>95869</v>
          </cell>
          <cell r="B1123" t="str">
            <v>SINAPI</v>
          </cell>
          <cell r="C1123" t="str">
            <v>GRUPO GERADOR COM CARENAGEM, MOTOR DIESEL POTÊNCIA STANDART ENTRE 250 E 260 KVA - JUROS. AF_12/2016</v>
          </cell>
          <cell r="D1123" t="str">
            <v>H</v>
          </cell>
          <cell r="E1123">
            <v>1.69</v>
          </cell>
        </row>
        <row r="1124">
          <cell r="A1124">
            <v>95870</v>
          </cell>
          <cell r="B1124" t="str">
            <v>SINAPI</v>
          </cell>
          <cell r="C1124" t="str">
            <v>GRUPO GERADOR COM CARENAGEM, MOTOR DIESEL POTÊNCIA STANDART ENTRE 250 E 260 KVA - MANUTENÇÃO. AF_12/2016</v>
          </cell>
          <cell r="D1124" t="str">
            <v>H</v>
          </cell>
          <cell r="E1124">
            <v>4.4000000000000004</v>
          </cell>
        </row>
        <row r="1125">
          <cell r="A1125">
            <v>95871</v>
          </cell>
          <cell r="B1125" t="str">
            <v>SINAPI</v>
          </cell>
          <cell r="C1125" t="str">
            <v>GRUPO GERADOR COM CARENAGEM, MOTOR DIESEL POTÊNCIA STANDART ENTRE 250 E 260 KVA - MATERIAIS NA OPERAÇÃO. AF_12/2016</v>
          </cell>
          <cell r="D1125" t="str">
            <v>H</v>
          </cell>
          <cell r="E1125">
            <v>161.72</v>
          </cell>
        </row>
        <row r="1126">
          <cell r="A1126">
            <v>95874</v>
          </cell>
          <cell r="B1126" t="str">
            <v>SINAPI</v>
          </cell>
          <cell r="C1126" t="str">
            <v>GRUPO GERADOR COM CARENAGEM, MOTOR DIESEL POTÊNCIA STANDART ENTRE 250 E 260 KVA - DEPRECIAÇÃO. AF_12/2016</v>
          </cell>
          <cell r="D1126" t="str">
            <v>H</v>
          </cell>
          <cell r="E1126">
            <v>5.99</v>
          </cell>
        </row>
        <row r="1127">
          <cell r="A1127">
            <v>96008</v>
          </cell>
          <cell r="B1127" t="str">
            <v>SINAPI</v>
          </cell>
          <cell r="C1127" t="str">
            <v>TRATOR DE PNEUS COM POTÊNCIA DE 122 CV, TRAÇÃO 4X4, COM VASSOURA MECÂNICA ACOPLADA - DEPRECIAÇÃO. AF_02/2017</v>
          </cell>
          <cell r="D1127" t="str">
            <v>H</v>
          </cell>
          <cell r="E1127">
            <v>8.58</v>
          </cell>
        </row>
        <row r="1128">
          <cell r="A1128">
            <v>96009</v>
          </cell>
          <cell r="B1128" t="str">
            <v>SINAPI</v>
          </cell>
          <cell r="C1128" t="str">
            <v>TRATOR DE PNEUS COM POTÊNCIA DE 122 CV, TRAÇÃO 4X4, COM VASSOURA MECÂNICA ACOPLADA - JUROS. AF_02/2017</v>
          </cell>
          <cell r="D1128" t="str">
            <v>H</v>
          </cell>
          <cell r="E1128">
            <v>2.89</v>
          </cell>
        </row>
        <row r="1129">
          <cell r="A1129">
            <v>96011</v>
          </cell>
          <cell r="B1129" t="str">
            <v>SINAPI</v>
          </cell>
          <cell r="C1129" t="str">
            <v>TRATOR DE PNEUS COM POTÊNCIA DE 122 CV, TRAÇÃO 4X4, COM VASSOURA MECÂNICA ACOPLADA - MANUTENÇÃO. AF_02/2017</v>
          </cell>
          <cell r="D1129" t="str">
            <v>H</v>
          </cell>
          <cell r="E1129">
            <v>9.44</v>
          </cell>
        </row>
        <row r="1130">
          <cell r="A1130">
            <v>96012</v>
          </cell>
          <cell r="B1130" t="str">
            <v>SINAPI</v>
          </cell>
          <cell r="C1130" t="str">
            <v>TRATOR DE PNEUS COM POTÊNCIA DE 122 CV, TRAÇÃO 4X4, COM VASSOURA MECÂNICA ACOPLADA - MATERIAIS NA OPERAÇÃO. AF_02/2017</v>
          </cell>
          <cell r="D1130" t="str">
            <v>H</v>
          </cell>
          <cell r="E1130">
            <v>41.21</v>
          </cell>
        </row>
        <row r="1131">
          <cell r="A1131">
            <v>96015</v>
          </cell>
          <cell r="B1131" t="str">
            <v>SINAPI</v>
          </cell>
          <cell r="C1131" t="str">
            <v>TRATOR DE PNEUS COM POTÊNCIA DE 122 CV, TRAÇÃO 4X4, COM GRADE DE DISCOS ACOPLADA - DEPRECIAÇÃO. AF_02/2017</v>
          </cell>
          <cell r="D1131" t="str">
            <v>H</v>
          </cell>
          <cell r="E1131">
            <v>8.51</v>
          </cell>
        </row>
        <row r="1132">
          <cell r="A1132">
            <v>96016</v>
          </cell>
          <cell r="B1132" t="str">
            <v>SINAPI</v>
          </cell>
          <cell r="C1132" t="str">
            <v>TRATOR DE PNEUS COM POTÊNCIA DE 122 CV, TRAÇÃO 4X4, COM GRADE DE DISCOS ACOPLADA - JUROS. AF_02/2017</v>
          </cell>
          <cell r="D1132" t="str">
            <v>H</v>
          </cell>
          <cell r="E1132">
            <v>2.86</v>
          </cell>
        </row>
        <row r="1133">
          <cell r="A1133">
            <v>96018</v>
          </cell>
          <cell r="B1133" t="str">
            <v>SINAPI</v>
          </cell>
          <cell r="C1133" t="str">
            <v>TRATOR DE PNEUS COM POTÊNCIA DE 122 CV, TRAÇÃO 4X4, COM GRADE DE DISCOS ACOPLADA - MANUTENÇÃO. AF_02/2017</v>
          </cell>
          <cell r="D1133" t="str">
            <v>H</v>
          </cell>
          <cell r="E1133">
            <v>9.32</v>
          </cell>
        </row>
        <row r="1134">
          <cell r="A1134">
            <v>96019</v>
          </cell>
          <cell r="B1134" t="str">
            <v>SINAPI</v>
          </cell>
          <cell r="C1134" t="str">
            <v>TRATOR DE PNEUS COM POTÊNCIA DE 122 CV, TRAÇÃO 4X4, COM GRADE DE DISCOS ACOPLADA - MATERIAIS NA OPERAÇÃO. AF_02/2017</v>
          </cell>
          <cell r="D1134" t="str">
            <v>H</v>
          </cell>
          <cell r="E1134">
            <v>41.21</v>
          </cell>
        </row>
        <row r="1135">
          <cell r="A1135">
            <v>96023</v>
          </cell>
          <cell r="B1135" t="str">
            <v>SINAPI</v>
          </cell>
          <cell r="C1135" t="str">
            <v>TRATOR DE PNEUS COM POTÊNCIA DE 85 CV, TRAÇÃO 4X4, COM GRADE DE DISCOSACOPLADA - DEPRECIAÇÃO. AF_02/2017</v>
          </cell>
          <cell r="D1135" t="str">
            <v>H</v>
          </cell>
          <cell r="E1135">
            <v>6.55</v>
          </cell>
        </row>
        <row r="1136">
          <cell r="A1136">
            <v>96024</v>
          </cell>
          <cell r="B1136" t="str">
            <v>SINAPI</v>
          </cell>
          <cell r="C1136" t="str">
            <v>TRATOR DE PNEUS COM POTÊNCIA DE 85 CV, TRAÇÃO 4X4, COM GRADE DE DISCOSACOPLADA - JUROS. AF_02/2017</v>
          </cell>
          <cell r="D1136" t="str">
            <v>H</v>
          </cell>
          <cell r="E1136">
            <v>2.2000000000000002</v>
          </cell>
        </row>
        <row r="1137">
          <cell r="A1137">
            <v>96026</v>
          </cell>
          <cell r="B1137" t="str">
            <v>SINAPI</v>
          </cell>
          <cell r="C1137" t="str">
            <v>TRATOR DE PNEUS COM POTÊNCIA DE 85 CV, TRAÇÃO 4X4, COM GRADE DE DISCOSACOPLADA - MANUTENÇÃO. AF_02/2017</v>
          </cell>
          <cell r="D1137" t="str">
            <v>H</v>
          </cell>
          <cell r="E1137">
            <v>7.17</v>
          </cell>
        </row>
        <row r="1138">
          <cell r="A1138">
            <v>96027</v>
          </cell>
          <cell r="B1138" t="str">
            <v>SINAPI</v>
          </cell>
          <cell r="C1138" t="str">
            <v>TRATOR DE PNEUS COM POTÊNCIA DE 85 CV, TRAÇÃO 4X4, COM GRADE DE DISCOSACOPLADA - MATERIAIS NA OPERAÇÃO. AF_02/2017</v>
          </cell>
          <cell r="D1138" t="str">
            <v>H</v>
          </cell>
          <cell r="E1138">
            <v>28.7</v>
          </cell>
        </row>
        <row r="1139">
          <cell r="A1139">
            <v>96030</v>
          </cell>
          <cell r="B1139" t="str">
            <v>SINAPI</v>
          </cell>
          <cell r="C1139" t="str">
            <v>CAMINHÃO BASCULANTE 10 M3, TRUCADO, POTÊNCIA 230 CV, INCLUSIVE CAÇAMBAMETÁLICA, COM DISTRIBUIDOR DE AGREGADOS ACOPLADO - DEPRECIAÇÃO. AF_02/2017</v>
          </cell>
          <cell r="D1139" t="str">
            <v>H</v>
          </cell>
          <cell r="E1139">
            <v>19.53</v>
          </cell>
        </row>
        <row r="1140">
          <cell r="A1140">
            <v>96031</v>
          </cell>
          <cell r="B1140" t="str">
            <v>SINAPI</v>
          </cell>
          <cell r="C1140" t="str">
            <v>CAMINHÃO BASCULANTE 10 M3, TRUCADO, POTÊNCIA 230 CV, INCLUSIVE CAÇAMBAMETÁLICA, COM DISTRIBUIDOR DE AGREGADOS ACOPLADO - JUROS. AF_02/2017</v>
          </cell>
          <cell r="D1140" t="str">
            <v>H</v>
          </cell>
          <cell r="E1140">
            <v>4.6100000000000003</v>
          </cell>
        </row>
        <row r="1141">
          <cell r="A1141">
            <v>96032</v>
          </cell>
          <cell r="B1141" t="str">
            <v>SINAPI</v>
          </cell>
          <cell r="C1141" t="str">
            <v>CAMINHÃO BASCULANTE 10 M3, TRUCADO, POTÊNCIA 230 CV, INCLUSIVE CAÇAMBAMETÁLICA, COM DISTRIBUIDOR DE AGREGADOS ACOPLADO - IMPOSTOS E SEGUROS. AF_02/2017</v>
          </cell>
          <cell r="D1141" t="str">
            <v>H</v>
          </cell>
          <cell r="E1141">
            <v>0.93</v>
          </cell>
        </row>
        <row r="1142">
          <cell r="A1142">
            <v>96033</v>
          </cell>
          <cell r="B1142" t="str">
            <v>SINAPI</v>
          </cell>
          <cell r="C1142" t="str">
            <v>CAMINHÃO BASCULANTE 10 M3, TRUCADO, POTÊNCIA 230 CV, INCLUSIVE CAÇAMBAMETÁLICA, COM DISTRIBUIDOR DE AGREGADOS ACOPLADO - MANUTENÇÃO. AF_02/2017</v>
          </cell>
          <cell r="D1142" t="str">
            <v>H</v>
          </cell>
          <cell r="E1142">
            <v>27.47</v>
          </cell>
        </row>
        <row r="1143">
          <cell r="A1143">
            <v>96034</v>
          </cell>
          <cell r="B1143" t="str">
            <v>SINAPI</v>
          </cell>
          <cell r="C1143" t="str">
            <v>CAMINHÃO BASCULANTE 10 M3, TRUCADO, POTÊNCIA 230 CV, INCLUSIVE CAÇAMBAMETÁLICA, COM DISTRIBUIDOR DE AGREGADOS ACOPLADO - MATERIAIS NA OPERAÇÃO. AF_02/2017</v>
          </cell>
          <cell r="D1143" t="str">
            <v>H</v>
          </cell>
          <cell r="E1143">
            <v>77.69</v>
          </cell>
        </row>
        <row r="1144">
          <cell r="A1144">
            <v>96053</v>
          </cell>
          <cell r="B1144" t="str">
            <v>SINAPI</v>
          </cell>
          <cell r="C1144" t="str">
            <v>TRATOR DE PNEUS COM POTÊNCIA DE 85 CV, TRAÇÃO 4X4, COM VASSOURA MECÂNICA ACOPLADA - DEPRECIAÇÃO. AF_03/2017</v>
          </cell>
          <cell r="D1144" t="str">
            <v>H</v>
          </cell>
          <cell r="E1144">
            <v>6.62</v>
          </cell>
        </row>
        <row r="1145">
          <cell r="A1145">
            <v>96054</v>
          </cell>
          <cell r="B1145" t="str">
            <v>SINAPI</v>
          </cell>
          <cell r="C1145" t="str">
            <v>MINICARREGADEIRA SOBRE RODAS POTENCIA 47HP CAPACIDADE OPERACAO 646 KG,COM VASSOURA MECÂNICA ACOPLADA - DEPRECIAÇÃO. AF_03/2017</v>
          </cell>
          <cell r="D1145" t="str">
            <v>H</v>
          </cell>
          <cell r="E1145">
            <v>9.31</v>
          </cell>
        </row>
        <row r="1146">
          <cell r="A1146">
            <v>96055</v>
          </cell>
          <cell r="B1146" t="str">
            <v>SINAPI</v>
          </cell>
          <cell r="C1146" t="str">
            <v>TRATOR DE PNEUS COM POTÊNCIA DE 85 CV, TRAÇÃO 4X4, COM VASSOURA MECÂNICA ACOPLADA - JUROS. AF_03/2017</v>
          </cell>
          <cell r="D1146" t="str">
            <v>H</v>
          </cell>
          <cell r="E1146">
            <v>2.23</v>
          </cell>
        </row>
        <row r="1147">
          <cell r="A1147">
            <v>96056</v>
          </cell>
          <cell r="B1147" t="str">
            <v>SINAPI</v>
          </cell>
          <cell r="C1147" t="str">
            <v>TRATOR DE PNEUS COM POTÊNCIA DE 85 CV, TRAÇÃO 4X4, COM VASSOURA MECÂNICA ACOPLADA - MANUTENÇÃO. AF_03/2017</v>
          </cell>
          <cell r="D1147" t="str">
            <v>H</v>
          </cell>
          <cell r="E1147">
            <v>7.24</v>
          </cell>
        </row>
        <row r="1148">
          <cell r="A1148">
            <v>96057</v>
          </cell>
          <cell r="B1148" t="str">
            <v>SINAPI</v>
          </cell>
          <cell r="C1148" t="str">
            <v>TRATOR DE PNEUS COM POTÊNCIA DE 85 CV, TRAÇÃO 4X4, COM VASSOURA MECÂNICA ACOPLADA - MATERIAIS NA OPERAÇÃO. AF_03/2017</v>
          </cell>
          <cell r="D1148" t="str">
            <v>H</v>
          </cell>
          <cell r="E1148">
            <v>28.7</v>
          </cell>
        </row>
        <row r="1149">
          <cell r="A1149">
            <v>96060</v>
          </cell>
          <cell r="B1149" t="str">
            <v>SINAPI</v>
          </cell>
          <cell r="C1149" t="str">
            <v>MINICARREGADEIRA SOBRE RODAS POTENCIA 47HP CAPACIDADE OPERACAO 646 KG,COM VASSOURA MECÂNICA ACOPLADA - JUROS. AF_03/2017</v>
          </cell>
          <cell r="D1149" t="str">
            <v>H</v>
          </cell>
          <cell r="E1149">
            <v>2.09</v>
          </cell>
        </row>
        <row r="1150">
          <cell r="A1150">
            <v>96061</v>
          </cell>
          <cell r="B1150" t="str">
            <v>SINAPI</v>
          </cell>
          <cell r="C1150" t="str">
            <v>MINICARREGADEIRA SOBRE RODAS POTENCIA 47HP CAPACIDADE OPERACAO 646 KG,COM VASSOURA MECÂNICA ACOPLADA - MANUTENÇÃO. AF_03/2017</v>
          </cell>
          <cell r="D1150" t="str">
            <v>H</v>
          </cell>
          <cell r="E1150">
            <v>10.19</v>
          </cell>
        </row>
        <row r="1151">
          <cell r="A1151">
            <v>96062</v>
          </cell>
          <cell r="B1151" t="str">
            <v>SINAPI</v>
          </cell>
          <cell r="C1151" t="str">
            <v>MINICARREGADEIRA SOBRE RODAS POTENCIA 47HP CAPACIDADE OPERACAO 646 KG,COM VASSOURA MECÂNICA ACOPLADA - MATERIAIS NA OPERAÇÃO. AF_03/2017</v>
          </cell>
          <cell r="D1151" t="str">
            <v>H</v>
          </cell>
          <cell r="E1151">
            <v>21.45</v>
          </cell>
        </row>
        <row r="1152">
          <cell r="A1152">
            <v>96241</v>
          </cell>
          <cell r="B1152" t="str">
            <v>SINAPI</v>
          </cell>
          <cell r="C1152" t="str">
            <v>MINIESCAVADEIRA SOBRE ESTEIRAS, POTENCIA LIQUIDA DE *30* HP, PESO OPERACIONAL DE *3.500* KG - DEPRECIACAO. AF_04/2017</v>
          </cell>
          <cell r="D1152" t="str">
            <v>H</v>
          </cell>
          <cell r="E1152">
            <v>11.17</v>
          </cell>
        </row>
        <row r="1153">
          <cell r="A1153">
            <v>96242</v>
          </cell>
          <cell r="B1153" t="str">
            <v>SINAPI</v>
          </cell>
          <cell r="C1153" t="str">
            <v>MINIESCAVADEIRA SOBRE ESTEIRAS, POTENCIA LIQUIDA DE *30* HP, PESO OPERACIONAL DE *3.500* KG - JUROS. AF_04/2017</v>
          </cell>
          <cell r="D1153" t="str">
            <v>H</v>
          </cell>
          <cell r="E1153">
            <v>2.5099999999999998</v>
          </cell>
        </row>
        <row r="1154">
          <cell r="A1154">
            <v>96243</v>
          </cell>
          <cell r="B1154" t="str">
            <v>SINAPI</v>
          </cell>
          <cell r="C1154" t="str">
            <v>MINIESCAVADEIRA SOBRE ESTEIRAS, POTENCIA LIQUIDA DE *30* HP, PESO OPERACIONAL DE *3.500* KG - MANUTENCAO. AF_04/2017</v>
          </cell>
          <cell r="D1154" t="str">
            <v>H</v>
          </cell>
          <cell r="E1154">
            <v>15.71</v>
          </cell>
        </row>
        <row r="1155">
          <cell r="A1155">
            <v>96244</v>
          </cell>
          <cell r="B1155" t="str">
            <v>SINAPI</v>
          </cell>
          <cell r="C1155" t="str">
            <v>MINIESCAVADEIRA SOBRE ESTEIRAS, POTENCIA LIQUIDA DE *30* HP, PESO OPERACIONAL DE *3.500* KG - MATERIAIS NA OPERACAO. AF_04/2017</v>
          </cell>
          <cell r="D1155" t="str">
            <v>H</v>
          </cell>
          <cell r="E1155">
            <v>13.7</v>
          </cell>
        </row>
        <row r="1156">
          <cell r="A1156">
            <v>96245</v>
          </cell>
          <cell r="B1156" t="str">
            <v>SINAPI</v>
          </cell>
          <cell r="C1156" t="str">
            <v>MINIESCAVADEIRA SOBRE ESTEIRAS, POTENCIA LIQUIDA DE *30* HP, PESO OPERACIONAL DE *3.500* KG - CHP DIURNO. AF_04/2017</v>
          </cell>
          <cell r="D1156" t="str">
            <v>CHP</v>
          </cell>
          <cell r="E1156">
            <v>65.83</v>
          </cell>
        </row>
        <row r="1157">
          <cell r="A1157">
            <v>96246</v>
          </cell>
          <cell r="B1157" t="str">
            <v>SINAPI</v>
          </cell>
          <cell r="C1157" t="str">
            <v>MINIESCAVADEIRA SOBRE ESTEIRAS, POTENCIA LIQUIDA DE *30* HP, PESO OPERACIONAL DE *3.500* KG - CHI DIURNO. AF_04/2017</v>
          </cell>
          <cell r="D1157" t="str">
            <v>CHI</v>
          </cell>
          <cell r="E1157">
            <v>36.42</v>
          </cell>
        </row>
        <row r="1158">
          <cell r="A1158" t="str">
            <v>COBE</v>
          </cell>
          <cell r="B1158" t="str">
            <v>SINAPI</v>
          </cell>
          <cell r="C1158" t="str">
            <v>COBERTURA</v>
          </cell>
          <cell r="D1158">
            <v>0</v>
          </cell>
          <cell r="E1158">
            <v>0</v>
          </cell>
        </row>
        <row r="1159">
          <cell r="A1159">
            <v>73</v>
          </cell>
          <cell r="B1159" t="str">
            <v>SINAPI</v>
          </cell>
          <cell r="C1159" t="str">
            <v>MADEIRAMENTO</v>
          </cell>
          <cell r="D1159">
            <v>0</v>
          </cell>
          <cell r="E1159">
            <v>0</v>
          </cell>
        </row>
        <row r="1160">
          <cell r="A1160">
            <v>55960</v>
          </cell>
          <cell r="B1160" t="str">
            <v>SINAPI</v>
          </cell>
          <cell r="C1160" t="str">
            <v>IMUNIZACAO DE MADEIRAMENTO PARA COBERTURA UTILIZANDO CUPINICIDA INCOLOR</v>
          </cell>
          <cell r="D1160" t="str">
            <v>M2</v>
          </cell>
          <cell r="E1160">
            <v>3.8</v>
          </cell>
        </row>
        <row r="1161">
          <cell r="A1161">
            <v>72085</v>
          </cell>
          <cell r="B1161" t="str">
            <v>SINAPI</v>
          </cell>
          <cell r="C1161" t="str">
            <v>RECOLOCACAO DE RIPAS EM MADEIRAMENTO DE TELHADO, CONSIDERANDO REAPROVEITAMENTO DE MATERIAL</v>
          </cell>
          <cell r="D1161" t="str">
            <v>M</v>
          </cell>
          <cell r="E1161">
            <v>1.28</v>
          </cell>
        </row>
        <row r="1162">
          <cell r="A1162">
            <v>72086</v>
          </cell>
          <cell r="B1162" t="str">
            <v>SINAPI</v>
          </cell>
          <cell r="C1162" t="str">
            <v>RECOLOCACAO DE MADEIRAMENTO DO TELHADO - CAIBROS, CONSIDERANDO REAPROVEITAMENTO DE MATERIAL</v>
          </cell>
          <cell r="D1162" t="str">
            <v>M</v>
          </cell>
          <cell r="E1162">
            <v>3.94</v>
          </cell>
        </row>
        <row r="1163">
          <cell r="A1163">
            <v>92259</v>
          </cell>
          <cell r="B1163" t="str">
            <v>SINAPI</v>
          </cell>
          <cell r="C1163" t="str">
            <v>INSTALAÇÃO DE TESOURA (INTEIRA OU MEIA), BIAPOIADA, EM MADEIRA NÃO APARELHADA, PARA VÃOS MAIORES OU IGUAIS A 3,0 M E MENORES QUE 6,0 M, INCLUSO IÇAMENTO. AF_12/2015</v>
          </cell>
          <cell r="D1163" t="str">
            <v>UN</v>
          </cell>
          <cell r="E1163">
            <v>283.79000000000002</v>
          </cell>
        </row>
        <row r="1164">
          <cell r="A1164">
            <v>92260</v>
          </cell>
          <cell r="B1164" t="str">
            <v>SINAPI</v>
          </cell>
          <cell r="C1164" t="str">
            <v>INSTALAÇÃO DE TESOURA (INTEIRA OU MEIA), BIAPOIADA, EM MADEIRA NÃO APARELHADA, PARA VÃOS MAIORES OU IGUAIS A 6,0 M E MENORES QUE 8,0 M, INCLUSO IÇAMENTO. AF_12/2015</v>
          </cell>
          <cell r="D1164" t="str">
            <v>UN</v>
          </cell>
          <cell r="E1164">
            <v>317.48</v>
          </cell>
        </row>
        <row r="1165">
          <cell r="A1165">
            <v>92261</v>
          </cell>
          <cell r="B1165" t="str">
            <v>SINAPI</v>
          </cell>
          <cell r="C1165" t="str">
            <v>INSTALAÇÃO DE TESOURA (INTEIRA OU MEIA), BIAPOIADA, EM MADEIRA NÃO APARELHADA, PARA VÃOS MAIORES OU IGUAIS A 8,0 M E MENORES QUE 10,0 M, INCLUSO IÇAMENTO. AF_12/2015</v>
          </cell>
          <cell r="D1165" t="str">
            <v>UN</v>
          </cell>
          <cell r="E1165">
            <v>350.14</v>
          </cell>
        </row>
        <row r="1166">
          <cell r="A1166">
            <v>92262</v>
          </cell>
          <cell r="B1166" t="str">
            <v>SINAPI</v>
          </cell>
          <cell r="C1166" t="str">
            <v>INSTALAÇÃO DE TESOURA (INTEIRA OU MEIA), BIAPOIADA, EM MADEIRA NÃO APARELHADA, PARA VÃOS MAIORES OU IGUAIS A 10,0 M E MENORES QUE 12,0 M, INCLUSO IÇAMENTO. AF_12/2015</v>
          </cell>
          <cell r="D1166" t="str">
            <v>UN</v>
          </cell>
          <cell r="E1166">
            <v>402.72</v>
          </cell>
        </row>
        <row r="1167">
          <cell r="A1167">
            <v>92539</v>
          </cell>
          <cell r="B1167" t="str">
            <v>SINAPI</v>
          </cell>
          <cell r="C1167" t="str">
            <v>TRAMA DE MADEIRA COMPOSTA POR RIPAS, CAIBROS E TERÇAS PARA TELHADOS DEATÉ 2 ÁGUAS PARA TELHA DE ENCAIXE DE CERÂMICA OU DE CONCRETO, INCLUSOTRANSPORTE VERTICAL. AF_12/2015</v>
          </cell>
          <cell r="D1167" t="str">
            <v>M2</v>
          </cell>
          <cell r="E1167">
            <v>47.67</v>
          </cell>
        </row>
        <row r="1168">
          <cell r="A1168">
            <v>92540</v>
          </cell>
          <cell r="B1168" t="str">
            <v>SINAPI</v>
          </cell>
          <cell r="C1168" t="str">
            <v>TRAMA DE MADEIRA COMPOSTA POR RIPAS, CAIBROS E TERÇAS PARA TELHADOS DEMAIS QUE 2 ÁGUAS PARA TELHA DE ENCAIXE DE CERÂMICA OU DE CONCRETO, INCLUSO TRANSPORTE VERTICAL. AF_12/2015</v>
          </cell>
          <cell r="D1168" t="str">
            <v>M2</v>
          </cell>
          <cell r="E1168">
            <v>52.75</v>
          </cell>
        </row>
        <row r="1169">
          <cell r="A1169">
            <v>92541</v>
          </cell>
          <cell r="B1169" t="str">
            <v>SINAPI</v>
          </cell>
          <cell r="C1169" t="str">
            <v>TRAMA DE MADEIRA COMPOSTA POR RIPAS, CAIBROS E TERÇAS PARA TELHADOS DEATÉ 2 ÁGUAS PARA TELHA CERÂMICA CAPA-CANAL, INCLUSO TRANSPORTE VERTICAL. AF_12/2015</v>
          </cell>
          <cell r="D1169" t="str">
            <v>M2</v>
          </cell>
          <cell r="E1169">
            <v>52.35</v>
          </cell>
        </row>
        <row r="1170">
          <cell r="A1170">
            <v>92542</v>
          </cell>
          <cell r="B1170" t="str">
            <v>SINAPI</v>
          </cell>
          <cell r="C1170" t="str">
            <v>TRAMA DE MADEIRA COMPOSTA POR RIPAS, CAIBROS E TERÇAS PARA TELHADOS DEMAIS QUE 2 ÁGUAS PARA TELHA CERÂMICA CAPA-CANAL, INCLUSO TRANSPORTE VERTICAL. AF_12/2015</v>
          </cell>
          <cell r="D1170" t="str">
            <v>M2</v>
          </cell>
          <cell r="E1170">
            <v>62.99</v>
          </cell>
        </row>
        <row r="1171">
          <cell r="A1171">
            <v>92543</v>
          </cell>
          <cell r="B1171" t="str">
            <v>SINAPI</v>
          </cell>
          <cell r="C1171" t="str">
            <v>TRAMA DE MADEIRA COMPOSTA POR TERÇAS PARA TELHADOS DE ATÉ 2 ÁGUAS PARATELHA ONDULADA DE FIBROCIMENTO, METÁLICA, PLÁSTICA OU TERMOACÚSTICA,INCLUSO TRANSPORTE VERTICAL. AF_12/2015</v>
          </cell>
          <cell r="D1171" t="str">
            <v>M2</v>
          </cell>
          <cell r="E1171">
            <v>14.19</v>
          </cell>
        </row>
        <row r="1172">
          <cell r="A1172">
            <v>92544</v>
          </cell>
          <cell r="B1172" t="str">
            <v>SINAPI</v>
          </cell>
          <cell r="C1172" t="str">
            <v>TRAMA DE MADEIRA COMPOSTA POR TERÇAS PARA TELHADOS DE ATÉ 2 ÁGUAS PARATELHA ESTRUTURAL DE FIBROCIMENTO, INCLUSO TRANSPORTE VERTICAL. AF_12/2015</v>
          </cell>
          <cell r="D1172" t="str">
            <v>M2</v>
          </cell>
          <cell r="E1172">
            <v>12.12</v>
          </cell>
        </row>
        <row r="1173">
          <cell r="A1173">
            <v>92545</v>
          </cell>
          <cell r="B1173" t="str">
            <v>SINAPI</v>
          </cell>
          <cell r="C1173" t="str">
            <v>FABRICAÇÃO E INSTALAÇÃO DE TESOURA INTEIRA EM MADEIRA NÃO APARELHADA, VÃO DE 3 M, PARA TELHA CERÂMICA OU DE CONCRETO, INCLUSO IÇAMENTO. AF_12/2015</v>
          </cell>
          <cell r="D1173" t="str">
            <v>UN</v>
          </cell>
          <cell r="E1173">
            <v>590.09</v>
          </cell>
        </row>
        <row r="1174">
          <cell r="A1174">
            <v>92546</v>
          </cell>
          <cell r="B1174" t="str">
            <v>SINAPI</v>
          </cell>
          <cell r="C1174" t="str">
            <v>FABRICAÇÃO E INSTALAÇÃO DE TESOURA INTEIRA EM MADEIRA NÃO APARELHADA, VÃO DE 4 M, PARA TELHA CERÂMICA OU DE CONCRETO, INCLUSO IÇAMENTO. AF_12/2015</v>
          </cell>
          <cell r="D1174" t="str">
            <v>UN</v>
          </cell>
          <cell r="E1174">
            <v>721.34</v>
          </cell>
        </row>
        <row r="1175">
          <cell r="A1175">
            <v>92547</v>
          </cell>
          <cell r="B1175" t="str">
            <v>SINAPI</v>
          </cell>
          <cell r="C1175" t="str">
            <v>FABRICAÇÃO E INSTALAÇÃO DE TESOURA INTEIRA EM MADEIRA NÃO APARELHADA, VÃO DE 5 M, PARA TELHA CERÂMICA OU DE CONCRETO, INCLUSO IÇAMENTO. AF_12/2015</v>
          </cell>
          <cell r="D1175" t="str">
            <v>UN</v>
          </cell>
          <cell r="E1175">
            <v>765.91</v>
          </cell>
        </row>
        <row r="1176">
          <cell r="A1176">
            <v>92548</v>
          </cell>
          <cell r="B1176" t="str">
            <v>SINAPI</v>
          </cell>
          <cell r="C1176" t="str">
            <v>FABRICAÇÃO E INSTALAÇÃO DE TESOURA INTEIRA EM MADEIRA NÃO APARELHADA, VÃO DE 6 M, PARA TELHA CERÂMICA OU DE CONCRETO, INCLUSO IÇAMENTO. AF_12/2015</v>
          </cell>
          <cell r="D1176" t="str">
            <v>UN</v>
          </cell>
          <cell r="E1176">
            <v>850.58</v>
          </cell>
        </row>
        <row r="1177">
          <cell r="A1177">
            <v>92549</v>
          </cell>
          <cell r="B1177" t="str">
            <v>SINAPI</v>
          </cell>
          <cell r="C1177" t="str">
            <v>FABRICAÇÃO E INSTALAÇÃO DE TESOURA INTEIRA EM MADEIRA NÃO APARELHADA, VÃO DE 7 M, PARA TELHA CERÂMICA OU DE CONCRETO, INCLUSO IÇAMENTO. AF_12/2015</v>
          </cell>
          <cell r="D1177" t="str">
            <v>UN</v>
          </cell>
          <cell r="E1177">
            <v>1061.95</v>
          </cell>
        </row>
        <row r="1178">
          <cell r="A1178">
            <v>92550</v>
          </cell>
          <cell r="B1178" t="str">
            <v>SINAPI</v>
          </cell>
          <cell r="C1178" t="str">
            <v>FABRICAÇÃO E INSTALAÇÃO DE TESOURA INTEIRA EM MADEIRA NÃO APARELHADA, VÃO DE 8 M, PARA TELHA CERÂMICA OU DE CONCRETO, INCLUSO IÇAMENTO. AF_12/2015</v>
          </cell>
          <cell r="D1178" t="str">
            <v>UN</v>
          </cell>
          <cell r="E1178">
            <v>1253.07</v>
          </cell>
        </row>
        <row r="1179">
          <cell r="A1179">
            <v>92551</v>
          </cell>
          <cell r="B1179" t="str">
            <v>SINAPI</v>
          </cell>
          <cell r="C1179" t="str">
            <v>FABRICAÇÃO E INSTALAÇÃO DE TESOURA INTEIRA EM MADEIRA NÃO APARELHADA, VÃO DE 9 M, PARA TELHA CERÂMICA OU DE CONCRETO, INCLUSO IÇAMENTO. AF_12/2015</v>
          </cell>
          <cell r="D1179" t="str">
            <v>UN</v>
          </cell>
          <cell r="E1179">
            <v>1312.32</v>
          </cell>
        </row>
        <row r="1180">
          <cell r="A1180">
            <v>92552</v>
          </cell>
          <cell r="B1180" t="str">
            <v>SINAPI</v>
          </cell>
          <cell r="C1180" t="str">
            <v>FABRICAÇÃO E INSTALAÇÃO DE TESOURA INTEIRA EM MADEIRA NÃO APARELHADA, VÃO DE 10 M, PARA TELHA CERÂMICA OU DE CONCRETO, INCLUSO IÇAMENTO. AF_12/2015</v>
          </cell>
          <cell r="D1180" t="str">
            <v>UN</v>
          </cell>
          <cell r="E1180">
            <v>1433.18</v>
          </cell>
        </row>
        <row r="1181">
          <cell r="A1181">
            <v>92553</v>
          </cell>
          <cell r="B1181" t="str">
            <v>SINAPI</v>
          </cell>
          <cell r="C1181" t="str">
            <v>FABRICAÇÃO E INSTALAÇÃO DE TESOURA INTEIRA EM MADEIRA NÃO APARELHADA, VÃO DE 11 M, PARA TELHA CERÂMICA OU DE CONCRETO, INCLUSO IÇAMENTO. AF_12/2015</v>
          </cell>
          <cell r="D1181" t="str">
            <v>UN</v>
          </cell>
          <cell r="E1181">
            <v>1651.6</v>
          </cell>
        </row>
        <row r="1182">
          <cell r="A1182">
            <v>92554</v>
          </cell>
          <cell r="B1182" t="str">
            <v>SINAPI</v>
          </cell>
          <cell r="C1182" t="str">
            <v>FABRICAÇÃO E INSTALAÇÃO DE TESOURA INTEIRA EM MADEIRA NÃO APARELHADA, VÃO DE 12 M, PARA TELHA CERÂMICA OU DE CONCRETO, INCLUSO IÇAMENTO. AF_12/2015</v>
          </cell>
          <cell r="D1182" t="str">
            <v>UN</v>
          </cell>
          <cell r="E1182">
            <v>1719.03</v>
          </cell>
        </row>
        <row r="1183">
          <cell r="A1183">
            <v>92555</v>
          </cell>
          <cell r="B1183" t="str">
            <v>SINAPI</v>
          </cell>
          <cell r="C1183" t="str">
            <v>FABRICAÇÃO E INSTALAÇÃO DE TESOURA INTEIRA EM MADEIRA NÃO APARELHADA, VÃO DE 3 M, PARA TELHA ONDULADA DE FIBROCIMENTO, METÁLICA, PLÁSTICA OUTERMOACÚSTICA, INCLUSO IÇAMENTO. AF_12/2015</v>
          </cell>
          <cell r="D1183" t="str">
            <v>UN</v>
          </cell>
          <cell r="E1183">
            <v>581.07000000000005</v>
          </cell>
        </row>
        <row r="1184">
          <cell r="A1184">
            <v>92556</v>
          </cell>
          <cell r="B1184" t="str">
            <v>SINAPI</v>
          </cell>
          <cell r="C1184" t="str">
            <v>FABRICAÇÃO E INSTALAÇÃO DE TESOURA INTEIRA EM MADEIRA NÃO APARELHADA, VÃO DE 4 M, PARA TELHA ONDULADA DE FIBROCIMENTO, METÁLICA, PLÁSTICA OUTERMOACÚSTICA, INCLUSO IÇAMENTO. AF_12/2015</v>
          </cell>
          <cell r="D1184" t="str">
            <v>UN</v>
          </cell>
          <cell r="E1184">
            <v>706.44</v>
          </cell>
        </row>
        <row r="1185">
          <cell r="A1185">
            <v>92557</v>
          </cell>
          <cell r="B1185" t="str">
            <v>SINAPI</v>
          </cell>
          <cell r="C1185" t="str">
            <v>FABRICAÇÃO E INSTALAÇÃO DE TESOURA INTEIRA EM MADEIRA NÃO APARELHADA, VÃO DE 5 M, PARA TELHA ONDULADA DE FIBROCIMENTO, METÁLICA, PLÁSTICA OUTERMOACÚSTICA, INCLUSO IÇAMENTO. AF_12/2015</v>
          </cell>
          <cell r="D1185" t="str">
            <v>UN</v>
          </cell>
          <cell r="E1185">
            <v>751.01</v>
          </cell>
        </row>
        <row r="1186">
          <cell r="A1186">
            <v>92558</v>
          </cell>
          <cell r="B1186" t="str">
            <v>SINAPI</v>
          </cell>
          <cell r="C1186" t="str">
            <v>FABRICAÇÃO E INSTALAÇÃO DE TESOURA INTEIRA EM MADEIRA NÃO APARELHADA, VÃO DE 6 M, PARA TELHA ONDULADA DE FIBROCIMENTO, METÁLICA, PLÁSTICA OUTERMOACÚSTICA, INCLUSO IÇAMENTO. AF_12/2015</v>
          </cell>
          <cell r="D1186" t="str">
            <v>UN</v>
          </cell>
          <cell r="E1186">
            <v>844.17</v>
          </cell>
        </row>
        <row r="1187">
          <cell r="A1187">
            <v>92559</v>
          </cell>
          <cell r="B1187" t="str">
            <v>SINAPI</v>
          </cell>
          <cell r="C1187" t="str">
            <v>FABRICAÇÃO E INSTALAÇÃO DE TESOURA INTEIRA EM MADEIRA NÃO APARELHADA, VÃO DE 7 M, PARA TELHA ONDULADA DE FIBROCIMENTO, METÁLICA, PLÁSTICA OUTERMOACÚSTICA, INCLUSO IÇAMENTO. AF_12/2015</v>
          </cell>
          <cell r="D1187" t="str">
            <v>UN</v>
          </cell>
          <cell r="E1187">
            <v>1046.08</v>
          </cell>
        </row>
        <row r="1188">
          <cell r="A1188">
            <v>92560</v>
          </cell>
          <cell r="B1188" t="str">
            <v>SINAPI</v>
          </cell>
          <cell r="C1188" t="str">
            <v>FABRICAÇÃO E INSTALAÇÃO DE TESOURA INTEIRA EM MADEIRA NÃO APARELHADA, VÃO DE 8 M, PARA TELHA ONDULADA DE FIBROCIMENTO, METÁLICA, PLÁSTICA OUTERMOACÚSTICA, INCLUSO IÇAMENTO. AF_12/2015</v>
          </cell>
          <cell r="D1188" t="str">
            <v>UN</v>
          </cell>
          <cell r="E1188">
            <v>1228.8599999999999</v>
          </cell>
        </row>
        <row r="1189">
          <cell r="A1189">
            <v>92561</v>
          </cell>
          <cell r="B1189" t="str">
            <v>SINAPI</v>
          </cell>
          <cell r="C1189" t="str">
            <v>FABRICAÇÃO E INSTALAÇÃO DE TESOURA INTEIRA EM MADEIRA NÃO APARELHADA, VÃO DE 9 M, PARA TELHA ONDULADA DE FIBROCIMENTO, METÁLICA, PLÁSTICA OUTERMOACÚSTICA, INCLUSO IÇAMENTO. AF_12/2015</v>
          </cell>
          <cell r="D1189" t="str">
            <v>UN</v>
          </cell>
          <cell r="E1189">
            <v>1289.2</v>
          </cell>
        </row>
        <row r="1190">
          <cell r="A1190">
            <v>92562</v>
          </cell>
          <cell r="B1190" t="str">
            <v>SINAPI</v>
          </cell>
          <cell r="C1190" t="str">
            <v>FABRICAÇÃO E INSTALAÇÃO DE TESOURA INTEIRA EM MADEIRA NÃO APARELHADA, VÃO DE 10 M, PARA TELHA ONDULADA DE FIBROCIMENTO, METÁLICA, PLÁSTICA OU TERMOACÚSTICA, INCLUSO IÇAMENTO. AF_12/2015</v>
          </cell>
          <cell r="D1190" t="str">
            <v>UN</v>
          </cell>
          <cell r="E1190">
            <v>1395.16</v>
          </cell>
        </row>
        <row r="1191">
          <cell r="A1191">
            <v>92563</v>
          </cell>
          <cell r="B1191" t="str">
            <v>SINAPI</v>
          </cell>
          <cell r="C1191" t="str">
            <v>FABRICAÇÃO E INSTALAÇÃO DE TESOURA INTEIRA EM MADEIRA NÃO APARELHADA, VÃO DE 11 M, PARA TELHA ONDULADA DE FIBROCIMENTO, METÁLICA, PLÁSTICA OU TERMOACÚSTICA, INCLUSO IÇAMENTO. AF_12/2015</v>
          </cell>
          <cell r="D1191" t="str">
            <v>UN</v>
          </cell>
          <cell r="E1191">
            <v>1605.36</v>
          </cell>
        </row>
        <row r="1192">
          <cell r="A1192">
            <v>92564</v>
          </cell>
          <cell r="B1192" t="str">
            <v>SINAPI</v>
          </cell>
          <cell r="C1192" t="str">
            <v>FABRICAÇÃO E INSTALAÇÃO DE TESOURA INTEIRA EM MADEIRA NÃO APARELHADA, VÃO DE 12 M, PARA TELHA ONDULADA DE FIBROCIMENTO, METÁLICA, PLÁSTICA OU TERMOACÚSTICA, INCLUSO IÇAMENTO. AF_12/2015</v>
          </cell>
          <cell r="D1192" t="str">
            <v>UN</v>
          </cell>
          <cell r="E1192">
            <v>1662.8</v>
          </cell>
        </row>
        <row r="1193">
          <cell r="A1193">
            <v>92565</v>
          </cell>
          <cell r="B1193" t="str">
            <v>SINAPI</v>
          </cell>
          <cell r="C1193" t="str">
            <v>FABRICAÇÃO E INSTALAÇÃO DE ESTRUTURA PONTALETADA DE MADEIRA NÃO APARELHADA PARA TELHADOS COM ATÉ 2 ÁGUAS E PARA TELHA CERÂMICA OU DE CONCRETO, INCLUSO TRANSPORTE VERTICAL. AF_12/2015</v>
          </cell>
          <cell r="D1193" t="str">
            <v>M2</v>
          </cell>
          <cell r="E1193">
            <v>23.06</v>
          </cell>
        </row>
        <row r="1194">
          <cell r="A1194">
            <v>92566</v>
          </cell>
          <cell r="B1194" t="str">
            <v>SINAPI</v>
          </cell>
          <cell r="C1194" t="str">
            <v>FABRICAÇÃO E INSTALAÇÃO DE ESTRUTURA PONTALETADA DE MADEIRA NÃO APARELHADA PARA TELHADOS COM ATÉ 2 ÁGUAS E PARA TELHA ONDULADA DE FIBROCIMENTO, METÁLICA, PLÁSTICA OU TERMOACÚSTICA, INCLUSO TRANSPORTE VERTICAL.AF_12/2015</v>
          </cell>
          <cell r="D1194" t="str">
            <v>M2</v>
          </cell>
          <cell r="E1194">
            <v>14.76</v>
          </cell>
        </row>
        <row r="1195">
          <cell r="A1195">
            <v>92567</v>
          </cell>
          <cell r="B1195" t="str">
            <v>SINAPI</v>
          </cell>
          <cell r="C1195" t="str">
            <v>FABRICAÇÃO E INSTALAÇÃO DE ESTRUTURA PONTALETADA DE MADEIRA NÃO APARELHADA PARA TELHADOS COM MAIS QUE 2 ÁGUAS E PARA TELHA CERÂMICA OU DE CONCRETO, INCLUSO TRANSPORTE VERTICAL. AF_12/2015</v>
          </cell>
          <cell r="D1195" t="str">
            <v>M2</v>
          </cell>
          <cell r="E1195">
            <v>20.96</v>
          </cell>
        </row>
        <row r="1196">
          <cell r="A1196">
            <v>74</v>
          </cell>
          <cell r="B1196" t="str">
            <v>SINAPI</v>
          </cell>
          <cell r="C1196" t="str">
            <v>TELHAMENTO COM TELHA CERAMICA</v>
          </cell>
          <cell r="D1196">
            <v>0</v>
          </cell>
          <cell r="E1196">
            <v>0</v>
          </cell>
        </row>
        <row r="1197">
          <cell r="A1197">
            <v>72089</v>
          </cell>
          <cell r="B1197" t="str">
            <v>SINAPI</v>
          </cell>
          <cell r="C1197" t="str">
            <v>RECOLOCACAO DE TELHAS CERAMICAS TIPO FRANCESA, CONSIDERANDO REAPROVEITAMENTO DE MATERIAL</v>
          </cell>
          <cell r="D1197" t="str">
            <v>M2</v>
          </cell>
          <cell r="E1197">
            <v>7.5</v>
          </cell>
        </row>
        <row r="1198">
          <cell r="A1198">
            <v>72091</v>
          </cell>
          <cell r="B1198" t="str">
            <v>SINAPI</v>
          </cell>
          <cell r="C1198" t="str">
            <v>RECOLOCACAO DE TELHAS CERAMICAS TIPO PLAN, CONSIDERANDO REAPROVEITAMENTO DE MATERIAL</v>
          </cell>
          <cell r="D1198" t="str">
            <v>M2</v>
          </cell>
          <cell r="E1198">
            <v>26.84</v>
          </cell>
        </row>
        <row r="1199">
          <cell r="A1199">
            <v>94189</v>
          </cell>
          <cell r="B1199" t="str">
            <v>SINAPI</v>
          </cell>
          <cell r="C1199" t="str">
            <v>TELHAMENTO COM TELHA DE CONCRETO DE ENCAIXE, COM ATÉ 2 ÁGUAS, INCLUSO TRANSPORTE VERTICAL. AF_06/2016</v>
          </cell>
          <cell r="D1199" t="str">
            <v>M2</v>
          </cell>
          <cell r="E1199">
            <v>24.54</v>
          </cell>
        </row>
        <row r="1200">
          <cell r="A1200">
            <v>94192</v>
          </cell>
          <cell r="B1200" t="str">
            <v>SINAPI</v>
          </cell>
          <cell r="C1200" t="str">
            <v>TELHAMENTO COM TELHA DE CONCRETO DE ENCAIXE, COM MAIS DE 2 ÁGUAS, INCLUSO TRANSPORTE VERTICAL. AF_06/2016</v>
          </cell>
          <cell r="D1200" t="str">
            <v>M2</v>
          </cell>
          <cell r="E1200">
            <v>25.85</v>
          </cell>
        </row>
        <row r="1201">
          <cell r="A1201">
            <v>94195</v>
          </cell>
          <cell r="B1201" t="str">
            <v>SINAPI</v>
          </cell>
          <cell r="C1201" t="str">
            <v>TELHAMENTO COM TELHA CERÂMICA DE ENCAIXE, TIPO PORTUGUESA, COM ATÉ 2 ÁGUAS, INCLUSO TRANSPORTE VERTICAL. AF_06/2016</v>
          </cell>
          <cell r="D1201" t="str">
            <v>M2</v>
          </cell>
          <cell r="E1201">
            <v>13.68</v>
          </cell>
        </row>
        <row r="1202">
          <cell r="A1202">
            <v>94198</v>
          </cell>
          <cell r="B1202" t="str">
            <v>SINAPI</v>
          </cell>
          <cell r="C1202" t="str">
            <v>TELHAMENTO COM TELHA CERÂMICA DE ENCAIXE, TIPO PORTUGUESA, COM MAIS DE2 ÁGUAS, INCLUSO TRANSPORTE VERTICAL. AF_06/2016</v>
          </cell>
          <cell r="D1202" t="str">
            <v>M2</v>
          </cell>
          <cell r="E1202">
            <v>15.42</v>
          </cell>
        </row>
        <row r="1203">
          <cell r="A1203">
            <v>94201</v>
          </cell>
          <cell r="B1203" t="str">
            <v>SINAPI</v>
          </cell>
          <cell r="C1203" t="str">
            <v>TELHAMENTO COM TELHA CERÂMICA CAPA-CANAL, TIPO COLONIAL, COM ATÉ 2 ÁGUAS, INCLUSO TRANSPORTE VERTICAL. AF_06/2016</v>
          </cell>
          <cell r="D1203" t="str">
            <v>M2</v>
          </cell>
          <cell r="E1203">
            <v>21.11</v>
          </cell>
        </row>
        <row r="1204">
          <cell r="A1204">
            <v>94204</v>
          </cell>
          <cell r="B1204" t="str">
            <v>SINAPI</v>
          </cell>
          <cell r="C1204" t="str">
            <v>TELHAMENTO COM TELHA CERÂMICA CAPA-CANAL, TIPO COLONIAL, COM MAIS DE 2ÁGUAS, INCLUSO TRANSPORTE VERTICAL. AF_06/2016</v>
          </cell>
          <cell r="D1204" t="str">
            <v>M2</v>
          </cell>
          <cell r="E1204">
            <v>24.05</v>
          </cell>
        </row>
        <row r="1205">
          <cell r="A1205">
            <v>94224</v>
          </cell>
          <cell r="B1205" t="str">
            <v>SINAPI</v>
          </cell>
          <cell r="C1205" t="str">
            <v>EMBOÇAMENTO COM ARGAMASSA TRAÇO 1:2:9 (CIMENTO, CAL E AREIA). AF_06/2016</v>
          </cell>
          <cell r="D1205" t="str">
            <v>M</v>
          </cell>
          <cell r="E1205">
            <v>13.1</v>
          </cell>
        </row>
        <row r="1206">
          <cell r="A1206">
            <v>94225</v>
          </cell>
          <cell r="B1206" t="str">
            <v>SINAPI</v>
          </cell>
          <cell r="C1206" t="str">
            <v>ISOLAMENTO TERMOACÚSTICO COM LÃ MINERAL NA SUBCOBERTURA, INCLUSO TRANSPORTE VERTICAL. AF_06/2016</v>
          </cell>
          <cell r="D1206" t="str">
            <v>M2</v>
          </cell>
          <cell r="E1206">
            <v>25.72</v>
          </cell>
        </row>
        <row r="1207">
          <cell r="A1207">
            <v>94226</v>
          </cell>
          <cell r="B1207" t="str">
            <v>SINAPI</v>
          </cell>
          <cell r="C1207" t="str">
            <v>SUBCOBERTURA COM MANTA PLÁSTICA REVESTIDA POR PELÍCULA DE ALUMÍNO, INCLUSO TRANSPORTE VERTICAL. AF_06/2016</v>
          </cell>
          <cell r="D1207" t="str">
            <v>M2</v>
          </cell>
          <cell r="E1207">
            <v>5.17</v>
          </cell>
        </row>
        <row r="1208">
          <cell r="A1208">
            <v>94232</v>
          </cell>
          <cell r="B1208" t="str">
            <v>SINAPI</v>
          </cell>
          <cell r="C1208" t="str">
            <v xml:space="preserve">AMARRAÇÃO DE TELHAS CERÂMICAS OU DE CONCRETO. AF_06/2016 </v>
          </cell>
          <cell r="D1208" t="str">
            <v>UN</v>
          </cell>
          <cell r="E1208">
            <v>2.54</v>
          </cell>
        </row>
        <row r="1209">
          <cell r="A1209">
            <v>94440</v>
          </cell>
          <cell r="B1209" t="str">
            <v>SINAPI</v>
          </cell>
          <cell r="C1209" t="str">
            <v>TELHAMENTO COM TELHA CERÂMICA DE ENCAIXE, TIPO FRANCESA, COM ATÉ 2 ÁGUAS, INCLUSO TRANSPORTE VERTICAL. AF_06/2016</v>
          </cell>
          <cell r="D1209" t="str">
            <v>M2</v>
          </cell>
          <cell r="E1209">
            <v>18.82</v>
          </cell>
        </row>
        <row r="1210">
          <cell r="A1210">
            <v>94441</v>
          </cell>
          <cell r="B1210" t="str">
            <v>SINAPI</v>
          </cell>
          <cell r="C1210" t="str">
            <v>TELHAMENTO COM TELHA CERÂMICA DE ENCAIXE, TIPO FRANCESA, COM MAIS DE 2ÁGUAS, INCLUSO TRANSPORTE VERTICAL. AF_06/2016</v>
          </cell>
          <cell r="D1210" t="str">
            <v>M2</v>
          </cell>
          <cell r="E1210">
            <v>20.56</v>
          </cell>
        </row>
        <row r="1211">
          <cell r="A1211">
            <v>94442</v>
          </cell>
          <cell r="B1211" t="str">
            <v>SINAPI</v>
          </cell>
          <cell r="C1211" t="str">
            <v>TELHAMENTO COM TELHA CERÂMICA DE ENCAIXE, TIPO ROMANA, COM ATÉ 2 ÁGUAS, INCLUSO TRANSPORTE VERTICAL. AF_06/2016</v>
          </cell>
          <cell r="D1211" t="str">
            <v>M2</v>
          </cell>
          <cell r="E1211">
            <v>14.56</v>
          </cell>
        </row>
        <row r="1212">
          <cell r="A1212">
            <v>94443</v>
          </cell>
          <cell r="B1212" t="str">
            <v>SINAPI</v>
          </cell>
          <cell r="C1212" t="str">
            <v>TELHAMENTO COM TELHA CERÂMICA DE ENCAIXE, TIPO ROMANA, COM MAIS DE 2 ÁGUAS, INCLUSO TRANSPORTE VERTICAL. AF_06/2016</v>
          </cell>
          <cell r="D1212" t="str">
            <v>M2</v>
          </cell>
          <cell r="E1212">
            <v>16.3</v>
          </cell>
        </row>
        <row r="1213">
          <cell r="A1213">
            <v>94445</v>
          </cell>
          <cell r="B1213" t="str">
            <v>SINAPI</v>
          </cell>
          <cell r="C1213" t="str">
            <v>TELHAMENTO COM TELHA CERÂMICA CAPA-CANAL, TIPO PLAN, COM ATÉ 2 ÁGUAS, INCLUSO TRANSPORTE VERTICAL. AF_06/2016</v>
          </cell>
          <cell r="D1213" t="str">
            <v>M2</v>
          </cell>
          <cell r="E1213">
            <v>19.739999999999998</v>
          </cell>
        </row>
        <row r="1214">
          <cell r="A1214">
            <v>94446</v>
          </cell>
          <cell r="B1214" t="str">
            <v>SINAPI</v>
          </cell>
          <cell r="C1214" t="str">
            <v>TELHAMENTO COM TELHA CERÂMICA CAPA-CANAL, TIPO PLAN, COM MAIS DE 2 ÁGUAS, INCLUSO TRANSPORTE VERTICAL. AF_06/2016</v>
          </cell>
          <cell r="D1214" t="str">
            <v>M2</v>
          </cell>
          <cell r="E1214">
            <v>22.68</v>
          </cell>
        </row>
        <row r="1215">
          <cell r="A1215">
            <v>94447</v>
          </cell>
          <cell r="B1215" t="str">
            <v>SINAPI</v>
          </cell>
          <cell r="C1215" t="str">
            <v>TELHAMENTO COM TELHA CERÂMICA CAPA-CANAL, TIPO PAULISTA, COM ATÉ 2 ÁGUAS, INCLUSO TRANSPORTE VERTICAL. AF_06/2016</v>
          </cell>
          <cell r="D1215" t="str">
            <v>M2</v>
          </cell>
          <cell r="E1215">
            <v>20.29</v>
          </cell>
        </row>
        <row r="1216">
          <cell r="A1216">
            <v>94448</v>
          </cell>
          <cell r="B1216" t="str">
            <v>SINAPI</v>
          </cell>
          <cell r="C1216" t="str">
            <v>TELHAMENTO COM TELHA CERÂMICA CAPA-CANAL, TIPO PAULISTA, COM MAIS DE 2ÁGUAS, INCLUSO TRANSPORTE VERTICAL. AF_06/2016</v>
          </cell>
          <cell r="D1216" t="str">
            <v>M2</v>
          </cell>
          <cell r="E1216">
            <v>23.23</v>
          </cell>
        </row>
        <row r="1217">
          <cell r="A1217">
            <v>75</v>
          </cell>
          <cell r="B1217" t="str">
            <v>SINAPI</v>
          </cell>
          <cell r="C1217" t="str">
            <v>TELHAMENTO COM TELHA DE FIBROCIMENTO</v>
          </cell>
          <cell r="D1217">
            <v>0</v>
          </cell>
          <cell r="E1217">
            <v>0</v>
          </cell>
        </row>
        <row r="1218">
          <cell r="A1218">
            <v>94207</v>
          </cell>
          <cell r="B1218" t="str">
            <v>SINAPI</v>
          </cell>
          <cell r="C1218" t="str">
            <v>TELHAMENTO COM TELHA ONDULADA DE FIBROCIMENTO E = 6 MM, COM RECOBRIMENTO LATERAL DE 1/4 DE ONDA PARA TELHADO COM INCLINAÇÃO MAIOR QUE 10°, COM ATÉ 2 ÁGUAS, INCLUSO IÇAMENTO. AF_06/2016</v>
          </cell>
          <cell r="D1218" t="str">
            <v>M2</v>
          </cell>
          <cell r="E1218">
            <v>40.54</v>
          </cell>
        </row>
        <row r="1219">
          <cell r="A1219">
            <v>94210</v>
          </cell>
          <cell r="B1219" t="str">
            <v>SINAPI</v>
          </cell>
          <cell r="C1219" t="str">
            <v>TELHAMENTO COM TELHA ONDULADA DE FIBROCIMENTO E = 6 MM, COM RECOBRIMENTO LATERAL DE 1 1/4 DE ONDA PARA TELHADO COM INCLINAÇÃO MÁXIMA DE 10°,COM ATÉ 2 ÁGUAS, INCLUSO IÇAMENTO. AF_06/2016</v>
          </cell>
          <cell r="D1219" t="str">
            <v>M2</v>
          </cell>
          <cell r="E1219">
            <v>43.07</v>
          </cell>
        </row>
        <row r="1220">
          <cell r="A1220">
            <v>94218</v>
          </cell>
          <cell r="B1220" t="str">
            <v>SINAPI</v>
          </cell>
          <cell r="C1220" t="str">
            <v>TELHAMENTO COM TELHA ESTRUTURAL DE FIBROCIMENTO E= 6 MM, COM ATÉ 2 ÁGUAS, INCLUSO IÇAMENTO. AF_06/2016</v>
          </cell>
          <cell r="D1220" t="str">
            <v>M2</v>
          </cell>
          <cell r="E1220">
            <v>99.1</v>
          </cell>
        </row>
        <row r="1221">
          <cell r="A1221">
            <v>76</v>
          </cell>
          <cell r="B1221" t="str">
            <v>SINAPI</v>
          </cell>
          <cell r="C1221" t="str">
            <v>TELHAMENTO COM TELHA METALICA</v>
          </cell>
          <cell r="D1221">
            <v>0</v>
          </cell>
          <cell r="E1221">
            <v>0</v>
          </cell>
        </row>
        <row r="1222">
          <cell r="A1222">
            <v>73866</v>
          </cell>
          <cell r="B1222" t="str">
            <v>SINAPI</v>
          </cell>
          <cell r="C1222" t="str">
            <v>ESTRUTURA DE ACO</v>
          </cell>
          <cell r="D1222">
            <v>0</v>
          </cell>
          <cell r="E1222">
            <v>0</v>
          </cell>
        </row>
        <row r="1223">
          <cell r="A1223" t="str">
            <v xml:space="preserve">    73866/004</v>
          </cell>
          <cell r="B1223" t="str">
            <v>SINAPI</v>
          </cell>
          <cell r="C1223" t="str">
            <v>ESTRUTURA PARA COBERTURA EM ARCO, EM ALUMINIO ANODIZADO, VAO DE 20M, ESPACAMENTO DE 5M ATE 6,5M</v>
          </cell>
          <cell r="D1223" t="str">
            <v>M2</v>
          </cell>
          <cell r="E1223">
            <v>370.65</v>
          </cell>
        </row>
        <row r="1224">
          <cell r="A1224" t="str">
            <v xml:space="preserve">    73866/005</v>
          </cell>
          <cell r="B1224" t="str">
            <v>SINAPI</v>
          </cell>
          <cell r="C1224" t="str">
            <v>ESTRUTURA PARA COBERTURA EM ARCO, EM ALUMINIO ANODIZADO, VAO DE 30M, ESPACAMENTO DE 5M ATE 6,5M</v>
          </cell>
          <cell r="D1224" t="str">
            <v>M2</v>
          </cell>
          <cell r="E1224">
            <v>394.24</v>
          </cell>
        </row>
        <row r="1225">
          <cell r="A1225" t="str">
            <v xml:space="preserve">    73866/006</v>
          </cell>
          <cell r="B1225" t="str">
            <v>SINAPI</v>
          </cell>
          <cell r="C1225" t="str">
            <v>ESTRUTURA PARA COBERTURA EM ARCO, EM ALUMINIO ANODIZADO, VAO DE 40M, ESPACAMENTO DE 5M ATE 6,5M</v>
          </cell>
          <cell r="D1225" t="str">
            <v>M2</v>
          </cell>
          <cell r="E1225">
            <v>413.37</v>
          </cell>
        </row>
        <row r="1226">
          <cell r="A1226" t="str">
            <v xml:space="preserve">    73866/007</v>
          </cell>
          <cell r="B1226" t="str">
            <v>SINAPI</v>
          </cell>
          <cell r="C1226" t="str">
            <v>ESTRUTURA PARA COBERTURA TIPO SHED, EM ALUMINIO ANODIZADO, VAO DE 20M,ESPACAMENTO DAS TESOURAS DE 5M ATE 6,5M</v>
          </cell>
          <cell r="D1226" t="str">
            <v>M2</v>
          </cell>
          <cell r="E1226">
            <v>443.43</v>
          </cell>
        </row>
        <row r="1227">
          <cell r="A1227" t="str">
            <v xml:space="preserve">    73866/008</v>
          </cell>
          <cell r="B1227" t="str">
            <v>SINAPI</v>
          </cell>
          <cell r="C1227" t="str">
            <v>ESTRUTURA PARA COBERTURA TIPO SHED, EM ALUMINIO ANODIZADO, VAO DE 30M,ESPACAMENTO DAS TESOURAS DE 5M ATE 6,5M</v>
          </cell>
          <cell r="D1227" t="str">
            <v>M2</v>
          </cell>
          <cell r="E1227">
            <v>534.9</v>
          </cell>
        </row>
        <row r="1228">
          <cell r="A1228" t="str">
            <v xml:space="preserve">    73866/009</v>
          </cell>
          <cell r="B1228" t="str">
            <v>SINAPI</v>
          </cell>
          <cell r="C1228" t="str">
            <v>ESTRUTURA PARA COBERTURA TIPO SHED, EM ALUMINIO ANODIZADO, VAO DE 40M,ESPACAMENTO DAS TESOURAS DE 5M ATE 6,5M</v>
          </cell>
          <cell r="D1228" t="str">
            <v>M2</v>
          </cell>
          <cell r="E1228">
            <v>554.79999999999995</v>
          </cell>
        </row>
        <row r="1229">
          <cell r="A1229">
            <v>73867</v>
          </cell>
          <cell r="B1229" t="str">
            <v>SINAPI</v>
          </cell>
          <cell r="C1229" t="str">
            <v>ESTRUTURA ESPACIAL</v>
          </cell>
          <cell r="D1229">
            <v>0</v>
          </cell>
          <cell r="E1229">
            <v>0</v>
          </cell>
        </row>
        <row r="1230">
          <cell r="A1230" t="str">
            <v xml:space="preserve">    73867/001</v>
          </cell>
          <cell r="B1230" t="str">
            <v>SINAPI</v>
          </cell>
          <cell r="C1230" t="str">
            <v xml:space="preserve">ESTRUTURA TIPO ESPACIAL EM ALUMINIO ANODIZADO, VAO DE 20M </v>
          </cell>
          <cell r="D1230" t="str">
            <v>M2</v>
          </cell>
          <cell r="E1230">
            <v>173.63</v>
          </cell>
        </row>
        <row r="1231">
          <cell r="A1231" t="str">
            <v xml:space="preserve">    73867/002</v>
          </cell>
          <cell r="B1231" t="str">
            <v>SINAPI</v>
          </cell>
          <cell r="C1231" t="str">
            <v xml:space="preserve">ESTRUTURA TIPO ESPACIAL EM ALUMINIO ANODIZADO, VAO DE 30M </v>
          </cell>
          <cell r="D1231" t="str">
            <v>M2</v>
          </cell>
          <cell r="E1231">
            <v>195.06</v>
          </cell>
        </row>
        <row r="1232">
          <cell r="A1232" t="str">
            <v xml:space="preserve">    73867/003</v>
          </cell>
          <cell r="B1232" t="str">
            <v>SINAPI</v>
          </cell>
          <cell r="C1232" t="str">
            <v xml:space="preserve">ESTRUTURA TIPO ESPACIAL EM ALUMINIO ANODIZADO, VAO DE 40M </v>
          </cell>
          <cell r="D1232" t="str">
            <v>M2</v>
          </cell>
          <cell r="E1232">
            <v>242.68</v>
          </cell>
        </row>
        <row r="1233">
          <cell r="A1233" t="str">
            <v xml:space="preserve">    73867/004</v>
          </cell>
          <cell r="B1233" t="str">
            <v>SINAPI</v>
          </cell>
          <cell r="C1233" t="str">
            <v xml:space="preserve">ESTRUTURA TIPO ESPACIAL EM ALUMINIO ANODIZADO, VAO DE 50M </v>
          </cell>
          <cell r="D1233" t="str">
            <v>M2</v>
          </cell>
          <cell r="E1233">
            <v>252.21</v>
          </cell>
        </row>
        <row r="1234">
          <cell r="A1234">
            <v>75220</v>
          </cell>
          <cell r="B1234" t="str">
            <v>SINAPI</v>
          </cell>
          <cell r="C1234" t="str">
            <v xml:space="preserve">CUMEEIRA EM PERFIL ONDULADO DE ALUMÍNIO </v>
          </cell>
          <cell r="D1234" t="str">
            <v>M</v>
          </cell>
          <cell r="E1234">
            <v>30.6</v>
          </cell>
        </row>
        <row r="1235">
          <cell r="A1235">
            <v>94213</v>
          </cell>
          <cell r="B1235" t="str">
            <v>SINAPI</v>
          </cell>
          <cell r="C1235" t="str">
            <v>TELHAMENTO COM TELHA DE AÇO/ALUMÍNIO E = 0,5 MM, COM ATÉ 2 ÁGUAS, INCLUSO IÇAMENTO. AF_06/2016</v>
          </cell>
          <cell r="D1235" t="str">
            <v>M2</v>
          </cell>
          <cell r="E1235">
            <v>38.950000000000003</v>
          </cell>
        </row>
        <row r="1236">
          <cell r="A1236">
            <v>94216</v>
          </cell>
          <cell r="B1236" t="str">
            <v>SINAPI</v>
          </cell>
          <cell r="C1236" t="str">
            <v>TELHAMENTO COM TELHA METÁLICA TERMOACÚSTICA E = 30 MM, COM ATÉ 2 ÁGUAS, INCLUSO IÇAMENTO. AF_06/2016</v>
          </cell>
          <cell r="D1236" t="str">
            <v>M2</v>
          </cell>
          <cell r="E1236">
            <v>99.42</v>
          </cell>
        </row>
        <row r="1237">
          <cell r="A1237">
            <v>79</v>
          </cell>
          <cell r="B1237" t="str">
            <v>SINAPI</v>
          </cell>
          <cell r="C1237" t="str">
            <v>CUMEEIRA CERAMICA</v>
          </cell>
          <cell r="D1237">
            <v>0</v>
          </cell>
          <cell r="E1237">
            <v>0</v>
          </cell>
        </row>
        <row r="1238">
          <cell r="A1238">
            <v>94219</v>
          </cell>
          <cell r="B1238" t="str">
            <v>SINAPI</v>
          </cell>
          <cell r="C1238" t="str">
            <v>CUMEEIRA E ESPIGÃO PARA TELHA CERÂMICA EMBOÇADA COM ARGAMASSA TRAÇO 1:2:9 (CIMENTO, CAL E AREIA), PARA TELHADOS COM MAIS DE 2 ÁGUAS, INCLUSOTRANSPORTE VERTICAL. AF_06/2016</v>
          </cell>
          <cell r="D1238" t="str">
            <v>M</v>
          </cell>
          <cell r="E1238">
            <v>15.15</v>
          </cell>
        </row>
        <row r="1239">
          <cell r="A1239">
            <v>94220</v>
          </cell>
          <cell r="B1239" t="str">
            <v>SINAPI</v>
          </cell>
          <cell r="C1239" t="str">
            <v>CUMEEIRA E ESPIGÃO PARA TELHA DE CONCRETO EMBOÇADA COM ARGAMASSA TRAÇO1:2:9 (CIMENTO, CAL E AREIA), PARA TELHADOS COM MAIS DE 2 ÁGUAS, INCLUSO TRANSPORTE VERTICAL. AF_06/2016</v>
          </cell>
          <cell r="D1239" t="str">
            <v>M</v>
          </cell>
          <cell r="E1239">
            <v>38.22</v>
          </cell>
        </row>
        <row r="1240">
          <cell r="A1240">
            <v>94221</v>
          </cell>
          <cell r="B1240" t="str">
            <v>SINAPI</v>
          </cell>
          <cell r="C1240" t="str">
            <v>CUMEEIRA PARA TELHA CERÂMICA EMBOÇADA COM ARGAMASSA TRAÇO 1:2:9 (CIMENTO, CAL E AREIA) PARA TELHADOS COM ATÉ 2 ÁGUAS, INCLUSO TRANSPORTE VERTICAL. AF_06/2016</v>
          </cell>
          <cell r="D1240" t="str">
            <v>M</v>
          </cell>
          <cell r="E1240">
            <v>11.74</v>
          </cell>
        </row>
        <row r="1241">
          <cell r="A1241">
            <v>94222</v>
          </cell>
          <cell r="B1241" t="str">
            <v>SINAPI</v>
          </cell>
          <cell r="C1241" t="str">
            <v>CUMEEIRA PARA TELHA DE CONCRETO EMBOÇADA COM ARGAMASSA TRAÇO 1:2:9 (CIMENTO, CAL E AREIA) PARA TELHADOS COM ATÉ 2 ÁGUAS, INCLUSO TRANSPORTEVERTICAL. AF_06/2016</v>
          </cell>
          <cell r="D1241" t="str">
            <v>M</v>
          </cell>
          <cell r="E1241">
            <v>34.81</v>
          </cell>
        </row>
        <row r="1242">
          <cell r="A1242">
            <v>80</v>
          </cell>
          <cell r="B1242" t="str">
            <v>SINAPI</v>
          </cell>
          <cell r="C1242" t="str">
            <v>CUMEEIRA DE FIBROCIMENTO</v>
          </cell>
          <cell r="D1242">
            <v>0</v>
          </cell>
          <cell r="E1242">
            <v>0</v>
          </cell>
        </row>
        <row r="1243">
          <cell r="A1243">
            <v>74045</v>
          </cell>
          <cell r="B1243" t="str">
            <v>SINAPI</v>
          </cell>
          <cell r="C1243" t="str">
            <v>CUMEEIRA FIBROCIMENTO</v>
          </cell>
          <cell r="D1243">
            <v>0</v>
          </cell>
          <cell r="E1243">
            <v>0</v>
          </cell>
        </row>
        <row r="1244">
          <cell r="A1244" t="str">
            <v xml:space="preserve">    74045/002</v>
          </cell>
          <cell r="B1244" t="str">
            <v>SINAPI</v>
          </cell>
          <cell r="C1244" t="str">
            <v>CUMEEIRA TIPO SHED PARA TELHA DE FIBROCIMENTO ONDULADA, INCLUSO JUNTASDE VEDACAO E ACESSORIOS DE FIXACAO</v>
          </cell>
          <cell r="D1244" t="str">
            <v>M</v>
          </cell>
          <cell r="E1244">
            <v>51.32</v>
          </cell>
        </row>
        <row r="1245">
          <cell r="A1245">
            <v>94223</v>
          </cell>
          <cell r="B1245" t="str">
            <v>SINAPI</v>
          </cell>
          <cell r="C1245" t="str">
            <v>CUMEEIRA PARA TELHA DE FIBROCIMENTO ONDULADA E = 6 MM, INCLUSO ACESSÓRIOS DE FIXAÇÃO E IÇAMENTO. AF_06/2016</v>
          </cell>
          <cell r="D1245" t="str">
            <v>M</v>
          </cell>
          <cell r="E1245">
            <v>52.88</v>
          </cell>
        </row>
        <row r="1246">
          <cell r="A1246">
            <v>94451</v>
          </cell>
          <cell r="B1246" t="str">
            <v>SINAPI</v>
          </cell>
          <cell r="C1246" t="str">
            <v>CUMEEIRA PARA TELHA DE FIBROCIMENTO ESTRUTURAL E = 6 MM, INCLUSO ACESSÓRIOS DE FIXAÇÃO E IÇAMENTO. AF_06/2016</v>
          </cell>
          <cell r="D1246" t="str">
            <v>M</v>
          </cell>
          <cell r="E1246">
            <v>122.67</v>
          </cell>
        </row>
        <row r="1247">
          <cell r="A1247">
            <v>83</v>
          </cell>
          <cell r="B1247" t="str">
            <v>SINAPI</v>
          </cell>
          <cell r="C1247" t="str">
            <v>CALHA DE PVC, PECAS E ACESSORIOS</v>
          </cell>
          <cell r="D1247">
            <v>0</v>
          </cell>
          <cell r="E1247">
            <v>0</v>
          </cell>
        </row>
        <row r="1248">
          <cell r="A1248">
            <v>94230</v>
          </cell>
          <cell r="B1248" t="str">
            <v>SINAPI</v>
          </cell>
          <cell r="C1248" t="str">
            <v>CALHA DE BEIRAL, SEMICIRCULAR DE PVC, DIAMETRO 125 MM, INCLUINDO CABECEIRAS, EMENDAS, BOCAIS, SUPORTES E VEDAÇÕES, EXCLUINDO CONDUTORES, INCLUSO TRANSPORTE VERTICAL. AF_06/2016</v>
          </cell>
          <cell r="D1248" t="str">
            <v>M</v>
          </cell>
          <cell r="E1248">
            <v>53.96</v>
          </cell>
        </row>
        <row r="1249">
          <cell r="A1249">
            <v>84</v>
          </cell>
          <cell r="B1249" t="str">
            <v>SINAPI</v>
          </cell>
          <cell r="C1249" t="str">
            <v>CALHA METALICA</v>
          </cell>
          <cell r="D1249">
            <v>0</v>
          </cell>
          <cell r="E1249">
            <v>0</v>
          </cell>
        </row>
        <row r="1250">
          <cell r="A1250">
            <v>94227</v>
          </cell>
          <cell r="B1250" t="str">
            <v>SINAPI</v>
          </cell>
          <cell r="C1250" t="str">
            <v>CALHA EM CHAPA DE AÇO GALVANIZADO NÚMERO 24, DESENVOLVIMENTO DE 33 CM,INCLUSO TRANSPORTE VERTICAL. AF_06/2016</v>
          </cell>
          <cell r="D1250" t="str">
            <v>M</v>
          </cell>
          <cell r="E1250">
            <v>33.22</v>
          </cell>
        </row>
        <row r="1251">
          <cell r="A1251">
            <v>94228</v>
          </cell>
          <cell r="B1251" t="str">
            <v>SINAPI</v>
          </cell>
          <cell r="C1251" t="str">
            <v>CALHA EM CHAPA DE AÇO GALVANIZADO NÚMERO 24, DESENVOLVIMENTO DE 50 CM,INCLUSO TRANSPORTE VERTICAL. AF_06/2016</v>
          </cell>
          <cell r="D1251" t="str">
            <v>M</v>
          </cell>
          <cell r="E1251">
            <v>50.96</v>
          </cell>
        </row>
        <row r="1252">
          <cell r="A1252">
            <v>94229</v>
          </cell>
          <cell r="B1252" t="str">
            <v>SINAPI</v>
          </cell>
          <cell r="C1252" t="str">
            <v>CALHA EM CHAPA DE AÇO GALVANIZADO NÚMERO 24, DESENVOLVIMENTO DE 100 CM, INCLUSO TRANSPORTE VERTICAL. AF_06/2016</v>
          </cell>
          <cell r="D1252" t="str">
            <v>M</v>
          </cell>
          <cell r="E1252">
            <v>100.08</v>
          </cell>
        </row>
        <row r="1253">
          <cell r="A1253">
            <v>86</v>
          </cell>
          <cell r="B1253" t="str">
            <v>SINAPI</v>
          </cell>
          <cell r="C1253" t="str">
            <v>RUFO METALICO</v>
          </cell>
          <cell r="D1253">
            <v>0</v>
          </cell>
          <cell r="E1253">
            <v>0</v>
          </cell>
        </row>
        <row r="1254">
          <cell r="A1254">
            <v>94231</v>
          </cell>
          <cell r="B1254" t="str">
            <v>SINAPI</v>
          </cell>
          <cell r="C1254" t="str">
            <v>RUFO EM CHAPA DE AÇO GALVANIZADO NÚMERO 24, CORTE DE 25 CM, INCLUSO TRANSPORTE VERTICAL. AF_06/2016</v>
          </cell>
          <cell r="D1254" t="str">
            <v>M</v>
          </cell>
          <cell r="E1254">
            <v>27.56</v>
          </cell>
        </row>
        <row r="1255">
          <cell r="A1255">
            <v>87</v>
          </cell>
          <cell r="B1255" t="str">
            <v>SINAPI</v>
          </cell>
          <cell r="C1255" t="str">
            <v>RUFO/ESPIGAO/RINCAO DIVERSOS</v>
          </cell>
          <cell r="D1255">
            <v>0</v>
          </cell>
          <cell r="E1255">
            <v>0</v>
          </cell>
        </row>
        <row r="1256">
          <cell r="A1256">
            <v>94450</v>
          </cell>
          <cell r="B1256" t="str">
            <v>SINAPI</v>
          </cell>
          <cell r="C1256" t="str">
            <v>RUFO EM FIBROCIMENTO PARA TELHA ONDULADA E = 6 MM, ABA DE 26 CM, INCLUSO TRANSPORTE VERTICAL. AF_06/2016</v>
          </cell>
          <cell r="D1256" t="str">
            <v>M</v>
          </cell>
          <cell r="E1256">
            <v>51.41</v>
          </cell>
        </row>
        <row r="1257">
          <cell r="A1257">
            <v>252</v>
          </cell>
          <cell r="B1257" t="str">
            <v>SINAPI</v>
          </cell>
          <cell r="C1257" t="str">
            <v>TELHAMENTO COM TELHA DE FIBRA DE VIDRO</v>
          </cell>
          <cell r="D1257">
            <v>0</v>
          </cell>
          <cell r="E1257">
            <v>0</v>
          </cell>
        </row>
        <row r="1258">
          <cell r="A1258">
            <v>94449</v>
          </cell>
          <cell r="B1258" t="str">
            <v>SINAPI</v>
          </cell>
          <cell r="C1258" t="str">
            <v>TELHAMENTO COM TELHA ONDULADA DE FIBRA DE VIDRO E = 0,6 MM, PARA TELHADO COM INCLINAÇÃO MAIOR QUE 10°, COM ATÉ 2 ÁGUAS, INCLUSO IÇAMENTO. AF_06/2016</v>
          </cell>
          <cell r="D1258" t="str">
            <v>M2</v>
          </cell>
          <cell r="E1258">
            <v>43.67</v>
          </cell>
        </row>
        <row r="1259">
          <cell r="A1259">
            <v>291</v>
          </cell>
          <cell r="B1259" t="str">
            <v>SINAPI</v>
          </cell>
          <cell r="C1259" t="str">
            <v>ESTRUTURA METALICA</v>
          </cell>
          <cell r="D1259">
            <v>0</v>
          </cell>
          <cell r="E1259">
            <v>0</v>
          </cell>
        </row>
        <row r="1260">
          <cell r="A1260">
            <v>72110</v>
          </cell>
          <cell r="B1260" t="str">
            <v>SINAPI</v>
          </cell>
          <cell r="C1260" t="str">
            <v>ESTRUTURA METALICA EM TESOURAS OU TRELICAS, VAO LIVRE DE 12M, FORNECIMENTO E MONTAGEM, NAO SENDO CONSIDERADOS OS FECHAMENTOS METALICOS, AS COLUNAS, OS SERVICOS GERAIS EM ALVENARIA E CONCRETO, AS TELHAS DE COBERTURA E A PINTURA DE ACABAMENTO</v>
          </cell>
          <cell r="D1260" t="str">
            <v>M2</v>
          </cell>
          <cell r="E1260">
            <v>58.11</v>
          </cell>
        </row>
        <row r="1261">
          <cell r="A1261">
            <v>72111</v>
          </cell>
          <cell r="B1261" t="str">
            <v>SINAPI</v>
          </cell>
          <cell r="C1261" t="str">
            <v>ESTRUTURA METALICA EM TESOURAS OU TRELICAS, VAO LIVRE DE 15M, FORNECIMENTO E MONTAGEM, NAO SENDO CONSIDERADOS OS FECHAMENTOS METALICOS, AS COLUNAS, OS SERVICOS GERAIS EM ALVENARIA E CONCRETO, AS TELHAS DE COBERTURA E A PINTURA DE ACABAMENTO</v>
          </cell>
          <cell r="D1261" t="str">
            <v>M2</v>
          </cell>
          <cell r="E1261">
            <v>63.45</v>
          </cell>
        </row>
        <row r="1262">
          <cell r="A1262">
            <v>72112</v>
          </cell>
          <cell r="B1262" t="str">
            <v>SINAPI</v>
          </cell>
          <cell r="C1262" t="str">
            <v>ESTRUTURA METALICA EM TESOURAS OU TRELICAS, VAO LIVRE DE 20M, FORNECIMENTO E MONTAGEM, NAO SENDO CONSIDERADOS OS FECHAMENTOS METALICOS, AS COLUNAS, OS SERVICOS GERAIS EM ALVENARIA E CONCRETO, AS TELHAS DE COBERTURA E A PINTURA DE ACABAMENTO</v>
          </cell>
          <cell r="D1262" t="str">
            <v>M2</v>
          </cell>
          <cell r="E1262">
            <v>68.78</v>
          </cell>
        </row>
        <row r="1263">
          <cell r="A1263">
            <v>72113</v>
          </cell>
          <cell r="B1263" t="str">
            <v>SINAPI</v>
          </cell>
          <cell r="C1263" t="str">
            <v>ESTRUTURA METALICA EM TESOURAS OU TRELICAS, VAO LIVRE DE 25M, FORNECIMENTO E MONTAGEM, NAO SENDO CONSIDERADOS OS FECHAMENTOS METALICOS, AS COLUNAS, OS SERVICOS GERAIS EM ALVENARIA E CONCRETO, AS TELHAS DE COBERTURA E A PINTURA DE ACABAMENTO</v>
          </cell>
          <cell r="D1263" t="str">
            <v>M2</v>
          </cell>
          <cell r="E1263">
            <v>77.37</v>
          </cell>
        </row>
        <row r="1264">
          <cell r="A1264">
            <v>72114</v>
          </cell>
          <cell r="B1264" t="str">
            <v>SINAPI</v>
          </cell>
          <cell r="C1264" t="str">
            <v>ESTRUTURA METALICA EM TESOURAS OU TRELICAS, VAO LIVRE DE 30M, FORNECIMENTO E MONTAGEM, NAO SENDO CONSIDERADOS OS FECHAMENTOS METALICOS, AS COLUNAS, OS SERVICOS GERAIS EM ALVENARIA E CONCRETO, AS TELHAS DE COBERTURA E A PINTURA DE ACABAMENTO</v>
          </cell>
          <cell r="D1264" t="str">
            <v>M2</v>
          </cell>
          <cell r="E1264">
            <v>85.98</v>
          </cell>
        </row>
        <row r="1265">
          <cell r="A1265">
            <v>73970</v>
          </cell>
          <cell r="B1265" t="str">
            <v>SINAPI</v>
          </cell>
          <cell r="C1265" t="str">
            <v>ESTRUTURAS METALICAS DIVERSAS</v>
          </cell>
          <cell r="D1265">
            <v>0</v>
          </cell>
          <cell r="E1265">
            <v>0</v>
          </cell>
        </row>
        <row r="1266">
          <cell r="A1266" t="str">
            <v xml:space="preserve">    73970/001</v>
          </cell>
          <cell r="B1266" t="str">
            <v>SINAPI</v>
          </cell>
          <cell r="C1266" t="str">
            <v xml:space="preserve">ESTRUTURA METALICA EM ACO ESTRUTURAL PERFIL I 12 X 5 1/4 </v>
          </cell>
          <cell r="D1266" t="str">
            <v>KG</v>
          </cell>
          <cell r="E1266">
            <v>8</v>
          </cell>
        </row>
        <row r="1267">
          <cell r="A1267" t="str">
            <v xml:space="preserve">    73970/002</v>
          </cell>
          <cell r="B1267" t="str">
            <v>SINAPI</v>
          </cell>
          <cell r="C1267" t="str">
            <v xml:space="preserve">ESTRUTURA METALICA EM ACO ESTRUTURAL PERFIL I 6 X 3 3/8 </v>
          </cell>
          <cell r="D1267" t="str">
            <v>KG</v>
          </cell>
          <cell r="E1267">
            <v>5.99</v>
          </cell>
        </row>
        <row r="1268">
          <cell r="A1268">
            <v>92255</v>
          </cell>
          <cell r="B1268" t="str">
            <v>SINAPI</v>
          </cell>
          <cell r="C1268" t="str">
            <v>INSTALAÇÃO DE TESOURA (INTEIRA OU MEIA), EM AÇO, PARA VÃOS MAIORES OU IGUAIS A 3,0 M E MENORES QUE 6,0 M, INCLUSO IÇAMENTO. AF_12/2015</v>
          </cell>
          <cell r="D1268" t="str">
            <v>UN</v>
          </cell>
          <cell r="E1268">
            <v>109.98</v>
          </cell>
        </row>
        <row r="1269">
          <cell r="A1269">
            <v>92256</v>
          </cell>
          <cell r="B1269" t="str">
            <v>SINAPI</v>
          </cell>
          <cell r="C1269" t="str">
            <v>INSTALAÇÃO DE TESOURA (INTEIRA OU MEIA), EM AÇO, PARA VÃOS MAIORES OU IGUAIS A 6,0 M E MENORES QUE 8,0 M, INCLUSO IÇAMENTO. AF_12/2015</v>
          </cell>
          <cell r="D1269" t="str">
            <v>UN</v>
          </cell>
          <cell r="E1269">
            <v>132.87</v>
          </cell>
        </row>
        <row r="1270">
          <cell r="A1270">
            <v>92257</v>
          </cell>
          <cell r="B1270" t="str">
            <v>SINAPI</v>
          </cell>
          <cell r="C1270" t="str">
            <v>INSTALAÇÃO DE TESOURA (INTEIRA OU MEIA), EM AÇO, PARA VÃOS MAIORES OU IGUAIS A 8,0 M E MENORES QUE 10,0 M, INCLUSO IÇAMENTO. AF_12/2015</v>
          </cell>
          <cell r="D1270" t="str">
            <v>UN</v>
          </cell>
          <cell r="E1270">
            <v>155.53</v>
          </cell>
        </row>
        <row r="1271">
          <cell r="A1271">
            <v>92258</v>
          </cell>
          <cell r="B1271" t="str">
            <v>SINAPI</v>
          </cell>
          <cell r="C1271" t="str">
            <v>INSTALAÇÃO DE TESOURA (INTEIRA OU MEIA), EM AÇO, PARA VÃOS MAIORES OU IGUAIS A 10,0 M E MENORES QUE 12,0 M, INCLUSO IÇAMENTO. AF_12/2015</v>
          </cell>
          <cell r="D1271" t="str">
            <v>UN</v>
          </cell>
          <cell r="E1271">
            <v>191.97</v>
          </cell>
        </row>
        <row r="1272">
          <cell r="A1272">
            <v>92568</v>
          </cell>
          <cell r="B1272" t="str">
            <v>SINAPI</v>
          </cell>
          <cell r="C1272" t="str">
            <v>TRAMA DE AÇO COMPOSTA POR RIPAS, CAIBROS E TERÇAS PARA TELHADOS DE ATÉ2 ÁGUAS PARA TELHA DE ENCAIXE DE CERÂMICA OU DE CONCRETO, INCLUSO TRANSPORTE VERTICAL. AF_12/2015</v>
          </cell>
          <cell r="D1272" t="str">
            <v>M2</v>
          </cell>
          <cell r="E1272">
            <v>51.09</v>
          </cell>
        </row>
        <row r="1273">
          <cell r="A1273">
            <v>92569</v>
          </cell>
          <cell r="B1273" t="str">
            <v>SINAPI</v>
          </cell>
          <cell r="C1273" t="str">
            <v>TRAMA DE AÇO COMPOSTA POR RIPAS E CAIBROS PARA TELHADOS DE ATÉ 2 ÁGUASPARA TELHA DE ENCAIXE DE CERÂMICA OU DE CONCRETO, INCLUSO TRANSPORTEVERTICAL. AF_12/2015</v>
          </cell>
          <cell r="D1273" t="str">
            <v>M2</v>
          </cell>
          <cell r="E1273">
            <v>23.2</v>
          </cell>
        </row>
        <row r="1274">
          <cell r="A1274">
            <v>92570</v>
          </cell>
          <cell r="B1274" t="str">
            <v>SINAPI</v>
          </cell>
          <cell r="C1274" t="str">
            <v>TRAMA DE AÇO COMPOSTA POR RIPAS PARA TELHADOS DE ATÉ 2 ÁGUAS PARA TELHA DE ENCAIXE DE CERÂMICA OU DE CONCRETO, INCLUSO TRANSPORTE VERTICAL.AF_12/2015</v>
          </cell>
          <cell r="D1274" t="str">
            <v>M2</v>
          </cell>
          <cell r="E1274">
            <v>10.55</v>
          </cell>
        </row>
        <row r="1275">
          <cell r="A1275">
            <v>92571</v>
          </cell>
          <cell r="B1275" t="str">
            <v>SINAPI</v>
          </cell>
          <cell r="C1275" t="str">
            <v>TRAMA DE AÇO COMPOSTA POR RIPAS, CAIBROS E TERÇAS PARA TELHADOS DE MAIS DE 2 ÁGUAS PARA TELHA DE ENCAIXE DE CERÂMICA OU DE CONCRETO, INCLUSOTRANSPORTE VERTICAL. AF_12/2015</v>
          </cell>
          <cell r="D1275" t="str">
            <v>M2</v>
          </cell>
          <cell r="E1275">
            <v>55.42</v>
          </cell>
        </row>
        <row r="1276">
          <cell r="A1276">
            <v>92572</v>
          </cell>
          <cell r="B1276" t="str">
            <v>SINAPI</v>
          </cell>
          <cell r="C1276" t="str">
            <v>TRAMA DE AÇO COMPOSTA POR RIPAS E CAIBROS PARA TELHADOS DE MAIS DE 2 ÁGUAS PARA TELHA DE ENCAIXE DE CERÂMICA OU DE CONCRETO, INCLUSO TRANSPORTE VERTICAL. AF_12/2015</v>
          </cell>
          <cell r="D1276" t="str">
            <v>M2</v>
          </cell>
          <cell r="E1276">
            <v>25.81</v>
          </cell>
        </row>
        <row r="1277">
          <cell r="A1277">
            <v>92573</v>
          </cell>
          <cell r="B1277" t="str">
            <v>SINAPI</v>
          </cell>
          <cell r="C1277" t="str">
            <v>TRAMA DE AÇO COMPOSTA POR RIPAS PARA TELHADOS DE MAIS DE 2 ÁGUAS PARA TELHA DE ENCAIXE DE CERÂMICA OU DE CONCRETO, INCLUSO TRANSPORTE VERTICAL, INCLUSO TRANSPORTE VERTICAL. AF_12/2015</v>
          </cell>
          <cell r="D1277" t="str">
            <v>M2</v>
          </cell>
          <cell r="E1277">
            <v>12.37</v>
          </cell>
        </row>
        <row r="1278">
          <cell r="A1278">
            <v>92574</v>
          </cell>
          <cell r="B1278" t="str">
            <v>SINAPI</v>
          </cell>
          <cell r="C1278" t="str">
            <v>TRAMA DE AÇO COMPOSTA POR RIPAS, CAIBROS E TERÇAS PARA TELHADOS DE ATÉ2 ÁGUAS PARA TELHA CERÂMICA CAPA-CANAL, INCLUSO TRANSPORTE VERTICAL.AF_12/2015</v>
          </cell>
          <cell r="D1278" t="str">
            <v>M2</v>
          </cell>
          <cell r="E1278">
            <v>55.67</v>
          </cell>
        </row>
        <row r="1279">
          <cell r="A1279">
            <v>92575</v>
          </cell>
          <cell r="B1279" t="str">
            <v>SINAPI</v>
          </cell>
          <cell r="C1279" t="str">
            <v>TRAMA DE AÇO COMPOSTA POR RIPAS E CAIBROS PARA TELHADOS DE ATÉ 2 ÁGUASPARA TELHA CERÂMICA CAPA-CANAL, INCLUSO TRANSPORTE VERTICAL. AF_12/2015</v>
          </cell>
          <cell r="D1279" t="str">
            <v>M2</v>
          </cell>
          <cell r="E1279">
            <v>23.23</v>
          </cell>
        </row>
        <row r="1280">
          <cell r="A1280">
            <v>92576</v>
          </cell>
          <cell r="B1280" t="str">
            <v>SINAPI</v>
          </cell>
          <cell r="C1280" t="str">
            <v>TRAMA DE AÇO COMPOSTA POR RIPAS PARA TELHADOS DE ATÉ 2 ÁGUAS PARA TELHA CERÂMICA CAPA-CANAL, INCLUSO TRANSPORTE VERTICAL. AF_12/2015</v>
          </cell>
          <cell r="D1280" t="str">
            <v>M2</v>
          </cell>
          <cell r="E1280">
            <v>8.61</v>
          </cell>
        </row>
        <row r="1281">
          <cell r="A1281">
            <v>92577</v>
          </cell>
          <cell r="B1281" t="str">
            <v>SINAPI</v>
          </cell>
          <cell r="C1281" t="str">
            <v>TRAMA DE AÇO COMPOSTA POR RIPAS, CAIBROS E TERÇAS PARA TELHADOS DE MAIS DE 2 ÁGUAS PARA TELHA CERÂMICA CAPA-CANAL, INCLUSO TRANSPORTE VERTICAL. AF_12/2015</v>
          </cell>
          <cell r="D1281" t="str">
            <v>M2</v>
          </cell>
          <cell r="E1281">
            <v>60.23</v>
          </cell>
        </row>
        <row r="1282">
          <cell r="A1282">
            <v>92578</v>
          </cell>
          <cell r="B1282" t="str">
            <v>SINAPI</v>
          </cell>
          <cell r="C1282" t="str">
            <v>TRAMA DE AÇO COMPOSTA POR RIPAS E CAIBROS PARA TELHADOS DE MAIS DE 2 ÁGUAS PARA TELHA CERÂMICA CAPA-CANAL, INCLUSO TRANSPORTE VERTICAL. AF_12/2015</v>
          </cell>
          <cell r="D1282" t="str">
            <v>M2</v>
          </cell>
          <cell r="E1282">
            <v>25.76</v>
          </cell>
        </row>
        <row r="1283">
          <cell r="A1283">
            <v>92579</v>
          </cell>
          <cell r="B1283" t="str">
            <v>SINAPI</v>
          </cell>
          <cell r="C1283" t="str">
            <v>TRAMA DE AÇO COMPOSTA POR RIPAS PARA TELHADOS DE MAIS DE 2 ÁGUAS PARA TELHA CERÂMICA CAPA-CANAL, INCLUSO TRANSPORTE VERTICAL. AF_12/2015</v>
          </cell>
          <cell r="D1283" t="str">
            <v>M2</v>
          </cell>
          <cell r="E1283">
            <v>10.06</v>
          </cell>
        </row>
        <row r="1284">
          <cell r="A1284">
            <v>92580</v>
          </cell>
          <cell r="B1284" t="str">
            <v>SINAPI</v>
          </cell>
          <cell r="C1284" t="str">
            <v>TRAMA DE AÇO COMPOSTA POR TERÇAS PARA TELHADOS DE ATÉ 2 ÁGUAS PARA TELHA ONDULADA DE FIBROCIMENTO, METÁLICA, PLÁSTICA OU TERMOACÚSTICA, INCLUSO TRANSPORTE VERTICAL. AF_12/2015</v>
          </cell>
          <cell r="D1284" t="str">
            <v>M2</v>
          </cell>
          <cell r="E1284">
            <v>24.3</v>
          </cell>
        </row>
        <row r="1285">
          <cell r="A1285">
            <v>92581</v>
          </cell>
          <cell r="B1285" t="str">
            <v>SINAPI</v>
          </cell>
          <cell r="C1285" t="str">
            <v>TRAMA DE AÇO COMPOSTA POR TERÇAS PARA TELHADOS DE ATÉ 2 ÁGUAS PARA TELHA ESTRUTURAL DE FIBROCIMENTO, INCLUSO TRANSPORTE VERTICAL. AF_12/2015</v>
          </cell>
          <cell r="D1285" t="str">
            <v>M2</v>
          </cell>
          <cell r="E1285">
            <v>25.28</v>
          </cell>
        </row>
        <row r="1286">
          <cell r="A1286">
            <v>92582</v>
          </cell>
          <cell r="B1286" t="str">
            <v>SINAPI</v>
          </cell>
          <cell r="C1286" t="str">
            <v>FABRICAÇÃO E INSTALAÇÃO DE TESOURA INTEIRA EM AÇO, VÃO DE 3 M, PARA TELHA CERÂMICA OU DE CONCRETO, INCLUSO IÇAMENTO. AF_12/2015</v>
          </cell>
          <cell r="D1286" t="str">
            <v>UN</v>
          </cell>
          <cell r="E1286">
            <v>361.03</v>
          </cell>
        </row>
        <row r="1287">
          <cell r="A1287">
            <v>92584</v>
          </cell>
          <cell r="B1287" t="str">
            <v>SINAPI</v>
          </cell>
          <cell r="C1287" t="str">
            <v>FABRICAÇÃO E INSTALAÇÃO DE TESOURA INTEIRA EM AÇO, VÃO DE 4 M, PARA TELHA CERÂMICA OU DE CONCRETO, INCLUSO IÇAMENTO. AF_12/2015</v>
          </cell>
          <cell r="D1287" t="str">
            <v>UN</v>
          </cell>
          <cell r="E1287">
            <v>418.5</v>
          </cell>
        </row>
        <row r="1288">
          <cell r="A1288">
            <v>92586</v>
          </cell>
          <cell r="B1288" t="str">
            <v>SINAPI</v>
          </cell>
          <cell r="C1288" t="str">
            <v>FABRICAÇÃO E INSTALAÇÃO DE TESOURA INTEIRA EM AÇO, VÃO DE 5 M, PARA TELHA CERÂMICA OU DE CONCRETO, INCLUSO IÇAMENTO. AF_12/2015</v>
          </cell>
          <cell r="D1288" t="str">
            <v>UN</v>
          </cell>
          <cell r="E1288">
            <v>475.97</v>
          </cell>
        </row>
        <row r="1289">
          <cell r="A1289">
            <v>92588</v>
          </cell>
          <cell r="B1289" t="str">
            <v>SINAPI</v>
          </cell>
          <cell r="C1289" t="str">
            <v>FABRICAÇÃO E INSTALAÇÃO DE TESOURA INTEIRA EM AÇO, VÃO DE 6 M, PARA TELHA CERÂMICA OU DE CONCRETO, INCLUSO IÇAMENTO. AF_12/2015</v>
          </cell>
          <cell r="D1289" t="str">
            <v>UN</v>
          </cell>
          <cell r="E1289">
            <v>592.38</v>
          </cell>
        </row>
        <row r="1290">
          <cell r="A1290">
            <v>92590</v>
          </cell>
          <cell r="B1290" t="str">
            <v>SINAPI</v>
          </cell>
          <cell r="C1290" t="str">
            <v>FABRICAÇÃO E INSTALAÇÃO DE TESOURA INTEIRA EM AÇO, VÃO DE 7 M, PARA TELHA CERÂMICA OU DE CONCRETO, INCLUSO IÇAMENTO. AF_12/2015</v>
          </cell>
          <cell r="D1290" t="str">
            <v>UN</v>
          </cell>
          <cell r="E1290">
            <v>649.86</v>
          </cell>
        </row>
        <row r="1291">
          <cell r="A1291">
            <v>92592</v>
          </cell>
          <cell r="B1291" t="str">
            <v>SINAPI</v>
          </cell>
          <cell r="C1291" t="str">
            <v>FABRICAÇÃO E INSTALAÇÃO DE TESOURA INTEIRA EM AÇO, VÃO DE 8 M, PARA TELHA CERÂMICA OU DE CONCRETO, INCLUSO IÇAMENTO. AF_12/2015</v>
          </cell>
          <cell r="D1291" t="str">
            <v>UN</v>
          </cell>
          <cell r="E1291">
            <v>729.99</v>
          </cell>
        </row>
        <row r="1292">
          <cell r="A1292">
            <v>92593</v>
          </cell>
          <cell r="B1292" t="str">
            <v>SINAPI</v>
          </cell>
          <cell r="C1292" t="str">
            <v>(COMPOSIÇÃO REPRESENTATIVA) FABRICAÇÃO E INSTALAÇÃO DE TESOURA INTEIRAEM AÇO, PARA VÃOS DE 3 A 12 M E PARA QUALQUER TIPO DE TELHA, INCLUSOIÇAMENTO. AF_12/2015</v>
          </cell>
          <cell r="D1292" t="str">
            <v>KG</v>
          </cell>
          <cell r="E1292">
            <v>5.52</v>
          </cell>
        </row>
        <row r="1293">
          <cell r="A1293">
            <v>92594</v>
          </cell>
          <cell r="B1293" t="str">
            <v>SINAPI</v>
          </cell>
          <cell r="C1293" t="str">
            <v>FABRICAÇÃO E INSTALAÇÃO DE TESOURA INTEIRA EM AÇO, VÃO DE 9 M, PARA TELHA CERÂMICA OU DE CONCRETO, INCLUSO IÇAMENTO. AF_12/2015</v>
          </cell>
          <cell r="D1293" t="str">
            <v>UN</v>
          </cell>
          <cell r="E1293">
            <v>834.71</v>
          </cell>
        </row>
        <row r="1294">
          <cell r="A1294">
            <v>92596</v>
          </cell>
          <cell r="B1294" t="str">
            <v>SINAPI</v>
          </cell>
          <cell r="C1294" t="str">
            <v>FABRICAÇÃO E INSTALAÇÃO DE TESOURA INTEIRA EM AÇO, VÃO DE 10 M, PARA TELHA CERÂMICA OU DE CONCRETO, INCLUSO IÇAMENTO. AF_12/2015</v>
          </cell>
          <cell r="D1294" t="str">
            <v>UN</v>
          </cell>
          <cell r="E1294">
            <v>930.52</v>
          </cell>
        </row>
        <row r="1295">
          <cell r="A1295">
            <v>92598</v>
          </cell>
          <cell r="B1295" t="str">
            <v>SINAPI</v>
          </cell>
          <cell r="C1295" t="str">
            <v>FABRICAÇÃO E INSTALAÇÃO DE TESOURA INTEIRA EM AÇO, VÃO DE 11 M, PARA TELHA CERÂMICA OU DE CONCRETO, INCLUSO IÇAMENTO. AF_12/2015</v>
          </cell>
          <cell r="D1295" t="str">
            <v>UN</v>
          </cell>
          <cell r="E1295">
            <v>988</v>
          </cell>
        </row>
        <row r="1296">
          <cell r="A1296">
            <v>92600</v>
          </cell>
          <cell r="B1296" t="str">
            <v>SINAPI</v>
          </cell>
          <cell r="C1296" t="str">
            <v>FABRICAÇÃO E INSTALAÇÃO DE TESOURA INTEIRA EM AÇO, VÃO DE 12 M, PARA TELHA CERÂMICA OU DE CONCRETO, INCLUSO IÇAMENTO. AF_12/2015</v>
          </cell>
          <cell r="D1296" t="str">
            <v>UN</v>
          </cell>
          <cell r="E1296">
            <v>1056.67</v>
          </cell>
        </row>
        <row r="1297">
          <cell r="A1297">
            <v>92602</v>
          </cell>
          <cell r="B1297" t="str">
            <v>SINAPI</v>
          </cell>
          <cell r="C1297" t="str">
            <v>FABRICAÇÃO E INSTALAÇÃO DE TESOURA INTEIRA EM AÇO, VÃO DE 3 M, PARA TELHA ONDULADA DE FIBROCIMENTO, METÁLICA, PLÁSTICA OU TERMOACÚSTICA, INCLUSO IÇAMENTO.. AF_12/2015</v>
          </cell>
          <cell r="D1297" t="str">
            <v>UN</v>
          </cell>
          <cell r="E1297">
            <v>361.03</v>
          </cell>
        </row>
        <row r="1298">
          <cell r="A1298">
            <v>92604</v>
          </cell>
          <cell r="B1298" t="str">
            <v>SINAPI</v>
          </cell>
          <cell r="C1298" t="str">
            <v>FABRICAÇÃO E INSTALAÇÃO DE TESOURA INTEIRA EM AÇO, VÃO DE 4 M, PARA TELHA ONDULADA DE FIBROCIMENTO, METÁLICA, PLÁSTICA OU TERMOACÚSTICA, INCLUSO IÇAMENTO. AF_12/2015</v>
          </cell>
          <cell r="D1298" t="str">
            <v>UN</v>
          </cell>
          <cell r="E1298">
            <v>407.3</v>
          </cell>
        </row>
        <row r="1299">
          <cell r="A1299">
            <v>92606</v>
          </cell>
          <cell r="B1299" t="str">
            <v>SINAPI</v>
          </cell>
          <cell r="C1299" t="str">
            <v>FABRICAÇÃO E INSTALAÇÃO DE TESOURA INTEIRA EM AÇO, VÃO DE 5 M, PARA TELHA ONDULADA DE FIBROCIMENTO, METÁLICA, PLÁSTICA OU TERMOACÚSTICA, INCLUSO IÇAMENTO. AF_12/2015</v>
          </cell>
          <cell r="D1299" t="str">
            <v>UN</v>
          </cell>
          <cell r="E1299">
            <v>464.77</v>
          </cell>
        </row>
        <row r="1300">
          <cell r="A1300">
            <v>92608</v>
          </cell>
          <cell r="B1300" t="str">
            <v>SINAPI</v>
          </cell>
          <cell r="C1300" t="str">
            <v>FABRICAÇÃO E INSTALAÇÃO DE TESOURA INTEIRA EM AÇO, VÃO DE 6 M, PARA TELHA ONDULADA DE FIBROCIMENTO, METÁLICA, PLÁSTICA OU TERMOACÚSTICA, INCLUSO IÇAMENTO. AF_12/2015</v>
          </cell>
          <cell r="D1300" t="str">
            <v>UN</v>
          </cell>
          <cell r="E1300">
            <v>569.98</v>
          </cell>
        </row>
        <row r="1301">
          <cell r="A1301">
            <v>92610</v>
          </cell>
          <cell r="B1301" t="str">
            <v>SINAPI</v>
          </cell>
          <cell r="C1301" t="str">
            <v>FABRICAÇÃO E INSTALAÇÃO DE TESOURA INTEIRA EM AÇO, VÃO DE 7 M, PARA TELHA ONDULADA DE FIBROCIMENTO, METÁLICA, PLÁSTICA OU TERMOACÚSTICA, INCLUSO IÇAMENTO. AF_12/2015</v>
          </cell>
          <cell r="D1301" t="str">
            <v>UN</v>
          </cell>
          <cell r="E1301">
            <v>627.46</v>
          </cell>
        </row>
        <row r="1302">
          <cell r="A1302">
            <v>92612</v>
          </cell>
          <cell r="B1302" t="str">
            <v>SINAPI</v>
          </cell>
          <cell r="C1302" t="str">
            <v>FABRICAÇÃO E INSTALAÇÃO DE TESOURA INTEIRA EM AÇO, VÃO DE 8 M, PARA TELHA ONDULADA DE FIBROCIMENTO, METÁLICA, PLÁSTICA OU TERMOACÚSTICA, INCLUSO IÇAMENTO, INCLUSO IÇAMENTO. AF_12/2015</v>
          </cell>
          <cell r="D1302" t="str">
            <v>UN</v>
          </cell>
          <cell r="E1302">
            <v>707.59</v>
          </cell>
        </row>
        <row r="1303">
          <cell r="A1303">
            <v>92614</v>
          </cell>
          <cell r="B1303" t="str">
            <v>SINAPI</v>
          </cell>
          <cell r="C1303" t="str">
            <v>FABRICAÇÃO E INSTALAÇÃO DE TESOURA INTEIRA EM AÇO, VÃO DE 9 M, PARA TELHA ONDULADA DE FIBROCIMENTO, METÁLICA, PLÁSTICA OU TERMOACÚSTICA, INCLUSO IÇAMENTO. AF_12/2015</v>
          </cell>
          <cell r="D1303" t="str">
            <v>UN</v>
          </cell>
          <cell r="E1303">
            <v>789.91</v>
          </cell>
        </row>
        <row r="1304">
          <cell r="A1304">
            <v>92616</v>
          </cell>
          <cell r="B1304" t="str">
            <v>SINAPI</v>
          </cell>
          <cell r="C1304" t="str">
            <v>FABRICAÇÃO E INSTALAÇÃO DE TESOURA INTEIRA EM AÇO, VÃO DE 10 M, PARA TELHA ONDULADA DE FIBROCIMENTO, METÁLICA, PLÁSTICA OU TERMOACÚSTICA, INCLUSO IÇAMENTO. AF_12/2015</v>
          </cell>
          <cell r="D1304" t="str">
            <v>UN</v>
          </cell>
          <cell r="E1304">
            <v>896.92</v>
          </cell>
        </row>
        <row r="1305">
          <cell r="A1305">
            <v>92618</v>
          </cell>
          <cell r="B1305" t="str">
            <v>SINAPI</v>
          </cell>
          <cell r="C1305" t="str">
            <v>FABRICAÇÃO E INSTALAÇÃO DE TESOURA INTEIRA EM AÇO, VÃO DE 11 M, PARA TELHA ONDULADA DE FIBROCIMENTO, METÁLICA, PLÁSTICA OU TERMOACÚSTICA, INCLUSO IÇAMENTO. AF_12/2015</v>
          </cell>
          <cell r="D1305" t="str">
            <v>UN</v>
          </cell>
          <cell r="E1305">
            <v>954.4</v>
          </cell>
        </row>
        <row r="1306">
          <cell r="A1306">
            <v>92620</v>
          </cell>
          <cell r="B1306" t="str">
            <v>SINAPI</v>
          </cell>
          <cell r="C1306" t="str">
            <v>FABRICAÇÃO E INSTALAÇÃO DE TESOURA INTEIRA EM AÇO, VÃO DE 12 M, PARA TELHA ONDULADA DE FIBROCIMENTO, METÁLICA, PLÁSTICA OU TERMOACÚSTICA, INCLUSO IÇAMENTO. AF_12/2015</v>
          </cell>
          <cell r="D1306" t="str">
            <v>UN</v>
          </cell>
          <cell r="E1306">
            <v>1011.87</v>
          </cell>
        </row>
        <row r="1307">
          <cell r="A1307">
            <v>302</v>
          </cell>
          <cell r="B1307" t="str">
            <v>SINAPI</v>
          </cell>
          <cell r="C1307" t="str">
            <v>TELHAMENTO COM TELHA DE VIDRO</v>
          </cell>
          <cell r="D1307">
            <v>0</v>
          </cell>
          <cell r="E1307">
            <v>0</v>
          </cell>
        </row>
        <row r="1308">
          <cell r="A1308">
            <v>94444</v>
          </cell>
          <cell r="B1308" t="str">
            <v>SINAPI</v>
          </cell>
          <cell r="C1308" t="str">
            <v>TELHAMENTO COM TELHA DE ENCAIXE, TIPO FRANCESA DE VIDRO, COM ATÉ 2 ÁGUAS, INCLUSO TRANSPORTE VERTICAL. AF_06/2016</v>
          </cell>
          <cell r="D1308" t="str">
            <v>M2</v>
          </cell>
          <cell r="E1308">
            <v>635.41999999999996</v>
          </cell>
        </row>
        <row r="1309">
          <cell r="A1309" t="str">
            <v>DROP</v>
          </cell>
          <cell r="B1309" t="str">
            <v>SINAPI</v>
          </cell>
          <cell r="C1309" t="str">
            <v>DRENAGEM/OBRAS DE CONTENCAO/POCOS DE VISITA E CAIXAS</v>
          </cell>
          <cell r="D1309">
            <v>0</v>
          </cell>
          <cell r="E1309">
            <v>0</v>
          </cell>
        </row>
        <row r="1310">
          <cell r="A1310">
            <v>26</v>
          </cell>
          <cell r="B1310" t="str">
            <v>SINAPI</v>
          </cell>
          <cell r="C1310" t="str">
            <v>ESGOTAMENTO COM BOMBA</v>
          </cell>
          <cell r="D1310">
            <v>0</v>
          </cell>
          <cell r="E1310">
            <v>0</v>
          </cell>
        </row>
        <row r="1311">
          <cell r="A1311">
            <v>73891</v>
          </cell>
          <cell r="B1311" t="str">
            <v>SINAPI</v>
          </cell>
          <cell r="C1311" t="str">
            <v>ESGOTAMENTO COM BOMBAS</v>
          </cell>
          <cell r="D1311">
            <v>0</v>
          </cell>
          <cell r="E1311">
            <v>0</v>
          </cell>
        </row>
        <row r="1312">
          <cell r="A1312" t="str">
            <v xml:space="preserve">    73891/001</v>
          </cell>
          <cell r="B1312" t="str">
            <v>SINAPI</v>
          </cell>
          <cell r="C1312" t="str">
            <v xml:space="preserve">ESGOTAMENTO COM MOTO-BOMBA AUTOESCOVANTE </v>
          </cell>
          <cell r="D1312" t="str">
            <v>H</v>
          </cell>
          <cell r="E1312">
            <v>6.01</v>
          </cell>
        </row>
        <row r="1313">
          <cell r="A1313">
            <v>27</v>
          </cell>
          <cell r="B1313" t="str">
            <v>SINAPI</v>
          </cell>
          <cell r="C1313" t="str">
            <v>REBAIXAMENTO DO LENCOL FREATICO</v>
          </cell>
          <cell r="D1313">
            <v>0</v>
          </cell>
          <cell r="E1313">
            <v>0</v>
          </cell>
        </row>
        <row r="1314">
          <cell r="A1314">
            <v>73882</v>
          </cell>
          <cell r="B1314" t="str">
            <v>SINAPI</v>
          </cell>
          <cell r="C1314" t="str">
            <v>MEIA CANA DE CONCRETO</v>
          </cell>
          <cell r="D1314">
            <v>0</v>
          </cell>
          <cell r="E1314">
            <v>0</v>
          </cell>
        </row>
        <row r="1315">
          <cell r="A1315" t="str">
            <v xml:space="preserve">    73882/001</v>
          </cell>
          <cell r="B1315" t="str">
            <v>SINAPI</v>
          </cell>
          <cell r="C1315" t="str">
            <v xml:space="preserve">CALHA EM CONCRETO SIMPLES, EM MEIA CANA, DIAMETRO 200 MM </v>
          </cell>
          <cell r="D1315" t="str">
            <v>M</v>
          </cell>
          <cell r="E1315">
            <v>24.19</v>
          </cell>
        </row>
        <row r="1316">
          <cell r="A1316" t="str">
            <v xml:space="preserve">    73882/005</v>
          </cell>
          <cell r="B1316" t="str">
            <v>SINAPI</v>
          </cell>
          <cell r="C1316" t="str">
            <v xml:space="preserve">CALHA EM CONCRETO SIMPLES, EM MEIA CANA DE CONCRETO, DIAMETRO 600 MM </v>
          </cell>
          <cell r="D1316" t="str">
            <v>M</v>
          </cell>
          <cell r="E1316">
            <v>67.790000000000006</v>
          </cell>
        </row>
        <row r="1317">
          <cell r="A1317">
            <v>28</v>
          </cell>
          <cell r="B1317" t="str">
            <v>SINAPI</v>
          </cell>
          <cell r="C1317" t="str">
            <v>DRENOS</v>
          </cell>
          <cell r="D1317">
            <v>0</v>
          </cell>
          <cell r="E1317">
            <v>0</v>
          </cell>
        </row>
        <row r="1318">
          <cell r="A1318">
            <v>73816</v>
          </cell>
          <cell r="B1318" t="str">
            <v>SINAPI</v>
          </cell>
          <cell r="C1318" t="str">
            <v>DRENAGEM SUBTERRANEA</v>
          </cell>
          <cell r="D1318">
            <v>0</v>
          </cell>
          <cell r="E1318">
            <v>0</v>
          </cell>
        </row>
        <row r="1319">
          <cell r="A1319" t="str">
            <v xml:space="preserve">    73816/001</v>
          </cell>
          <cell r="B1319" t="str">
            <v>SINAPI</v>
          </cell>
          <cell r="C1319" t="str">
            <v>EXECUCAO DE DRENO COM TUBOS DE PVC CORRUGADO FLEXIVEL PERFURADO - DN 100</v>
          </cell>
          <cell r="D1319" t="str">
            <v>M</v>
          </cell>
          <cell r="E1319">
            <v>23.7</v>
          </cell>
        </row>
        <row r="1320">
          <cell r="A1320" t="str">
            <v xml:space="preserve">    73816/002</v>
          </cell>
          <cell r="B1320" t="str">
            <v>SINAPI</v>
          </cell>
          <cell r="C1320" t="str">
            <v xml:space="preserve">EXECUCAO DE DRENO VERTICAL COM PEDRISCO, DIAMETRO 200MM </v>
          </cell>
          <cell r="D1320" t="str">
            <v>M</v>
          </cell>
          <cell r="E1320">
            <v>20.010000000000002</v>
          </cell>
        </row>
        <row r="1321">
          <cell r="A1321">
            <v>73881</v>
          </cell>
          <cell r="B1321" t="str">
            <v>SINAPI</v>
          </cell>
          <cell r="C1321" t="str">
            <v>DRENO COM MANTA GEOTEXTIL</v>
          </cell>
          <cell r="D1321">
            <v>0</v>
          </cell>
          <cell r="E1321">
            <v>0</v>
          </cell>
        </row>
        <row r="1322">
          <cell r="A1322" t="str">
            <v xml:space="preserve">    73881/001</v>
          </cell>
          <cell r="B1322" t="str">
            <v>SINAPI</v>
          </cell>
          <cell r="C1322" t="str">
            <v xml:space="preserve">EXECUCAO DE DRENO COM MANTA GEOTEXTIL 200 G/M2 </v>
          </cell>
          <cell r="D1322" t="str">
            <v>M2</v>
          </cell>
          <cell r="E1322">
            <v>5.48</v>
          </cell>
        </row>
        <row r="1323">
          <cell r="A1323" t="str">
            <v xml:space="preserve">    73881/003</v>
          </cell>
          <cell r="B1323" t="str">
            <v>SINAPI</v>
          </cell>
          <cell r="C1323" t="str">
            <v xml:space="preserve">EXECUCAO DE DRENO COM MANTA GEOTEXTIL 400 G/M2 </v>
          </cell>
          <cell r="D1323" t="str">
            <v>M2</v>
          </cell>
          <cell r="E1323">
            <v>10.76</v>
          </cell>
        </row>
        <row r="1324">
          <cell r="A1324">
            <v>73883</v>
          </cell>
          <cell r="B1324" t="str">
            <v>SINAPI</v>
          </cell>
          <cell r="C1324" t="str">
            <v>DRENO FRANCES C/MATERIAL FILTRANTE</v>
          </cell>
          <cell r="D1324">
            <v>0</v>
          </cell>
          <cell r="E1324">
            <v>0</v>
          </cell>
        </row>
        <row r="1325">
          <cell r="A1325" t="str">
            <v xml:space="preserve">    73883/001</v>
          </cell>
          <cell r="B1325" t="str">
            <v>SINAPI</v>
          </cell>
          <cell r="C1325" t="str">
            <v xml:space="preserve">EXECUCAO DE DRENO FRANCES COM AREIA MEDIA </v>
          </cell>
          <cell r="D1325" t="str">
            <v>M3</v>
          </cell>
          <cell r="E1325">
            <v>87</v>
          </cell>
        </row>
        <row r="1326">
          <cell r="A1326" t="str">
            <v xml:space="preserve">    73883/002</v>
          </cell>
          <cell r="B1326" t="str">
            <v>SINAPI</v>
          </cell>
          <cell r="C1326" t="str">
            <v xml:space="preserve">EXECUCAO DE DRENO FRANCES COM BRITA NUM 2 </v>
          </cell>
          <cell r="D1326" t="str">
            <v>M3</v>
          </cell>
          <cell r="E1326">
            <v>97.83</v>
          </cell>
        </row>
        <row r="1327">
          <cell r="A1327" t="str">
            <v xml:space="preserve">    73883/003</v>
          </cell>
          <cell r="B1327" t="str">
            <v>SINAPI</v>
          </cell>
          <cell r="C1327" t="str">
            <v xml:space="preserve">EXECUCAO DE DRENO FRANCES COM CASCALHO </v>
          </cell>
          <cell r="D1327" t="str">
            <v>M3</v>
          </cell>
          <cell r="E1327">
            <v>60.29</v>
          </cell>
        </row>
        <row r="1328">
          <cell r="A1328">
            <v>73902</v>
          </cell>
          <cell r="B1328" t="str">
            <v>SINAPI</v>
          </cell>
          <cell r="C1328" t="str">
            <v>CAMADA DRENANTE COM BRITA</v>
          </cell>
          <cell r="D1328">
            <v>0</v>
          </cell>
          <cell r="E1328">
            <v>0</v>
          </cell>
        </row>
        <row r="1329">
          <cell r="A1329" t="str">
            <v xml:space="preserve">    73902/001</v>
          </cell>
          <cell r="B1329" t="str">
            <v>SINAPI</v>
          </cell>
          <cell r="C1329" t="str">
            <v xml:space="preserve">CAMADA DRENANTE COM BRITA NUM 3 </v>
          </cell>
          <cell r="D1329" t="str">
            <v>M3</v>
          </cell>
          <cell r="E1329">
            <v>100.35</v>
          </cell>
        </row>
        <row r="1330">
          <cell r="A1330">
            <v>73968</v>
          </cell>
          <cell r="B1330" t="str">
            <v>SINAPI</v>
          </cell>
          <cell r="C1330" t="str">
            <v>COLOCACAO DE MANTA - MMA</v>
          </cell>
          <cell r="D1330">
            <v>0</v>
          </cell>
          <cell r="E1330">
            <v>0</v>
          </cell>
        </row>
        <row r="1331">
          <cell r="A1331" t="str">
            <v xml:space="preserve">    73968/001</v>
          </cell>
          <cell r="B1331" t="str">
            <v>SINAPI</v>
          </cell>
          <cell r="C1331" t="str">
            <v xml:space="preserve">MANTA IMPERMEABILIZANTE A BASE DE ASFALTO - FORNECIMENTO E INSTALACAO </v>
          </cell>
          <cell r="D1331" t="str">
            <v>M2</v>
          </cell>
          <cell r="E1331">
            <v>41.34</v>
          </cell>
        </row>
        <row r="1332">
          <cell r="A1332">
            <v>73969</v>
          </cell>
          <cell r="B1332" t="str">
            <v>SINAPI</v>
          </cell>
          <cell r="C1332" t="str">
            <v>DRENOS DE CHORUME EM TUBOS DRENANTES - MMA</v>
          </cell>
          <cell r="D1332">
            <v>0</v>
          </cell>
          <cell r="E1332">
            <v>0</v>
          </cell>
        </row>
        <row r="1333">
          <cell r="A1333" t="str">
            <v xml:space="preserve">    73969/001</v>
          </cell>
          <cell r="B1333" t="str">
            <v>SINAPI</v>
          </cell>
          <cell r="C1333" t="str">
            <v>EXECUCAO DE DRENOS DE CHORUME EM TUBOS DRENANTES DE CONCRETO, DIAM=200MM, ENVOLTOS EM BRITA E GEOTEXTIL</v>
          </cell>
          <cell r="D1333" t="str">
            <v>M</v>
          </cell>
          <cell r="E1333">
            <v>63.04</v>
          </cell>
        </row>
        <row r="1334">
          <cell r="A1334">
            <v>74017</v>
          </cell>
          <cell r="B1334" t="str">
            <v>SINAPI</v>
          </cell>
          <cell r="C1334" t="str">
            <v>EXECUCAO DE DRENOS DE CHORUME EM TUBOS DRENANTES</v>
          </cell>
          <cell r="D1334">
            <v>0</v>
          </cell>
          <cell r="E1334">
            <v>0</v>
          </cell>
        </row>
        <row r="1335">
          <cell r="A1335" t="str">
            <v xml:space="preserve">    74017/001</v>
          </cell>
          <cell r="B1335" t="str">
            <v>SINAPI</v>
          </cell>
          <cell r="C1335" t="str">
            <v>EXECUCAO DE DRENOS DE CHORUME EM TUBOS DRENANTES, PVC, DIAM=100 MM, ENVOLTOS EM BRITA E GEOTEXTIL</v>
          </cell>
          <cell r="D1335" t="str">
            <v>M</v>
          </cell>
          <cell r="E1335">
            <v>41.47</v>
          </cell>
        </row>
        <row r="1336">
          <cell r="A1336" t="str">
            <v xml:space="preserve">    74017/002</v>
          </cell>
          <cell r="B1336" t="str">
            <v>SINAPI</v>
          </cell>
          <cell r="C1336" t="str">
            <v>EXECUCAO DE DRENOS DE CHORUME EM TUBOS DRENANTES, PVC, DIAM=150 MM, ENVOLTOS EM BRITA E GEOTEXTIL</v>
          </cell>
          <cell r="D1336" t="str">
            <v>M</v>
          </cell>
          <cell r="E1336">
            <v>56.54</v>
          </cell>
        </row>
        <row r="1337">
          <cell r="A1337">
            <v>75029</v>
          </cell>
          <cell r="B1337" t="str">
            <v>SINAPI</v>
          </cell>
          <cell r="C1337" t="str">
            <v>TUBULAÇÃO EM PVC CORRUGADO RIGIDO PERFURADO P/ DRENAGEM</v>
          </cell>
          <cell r="D1337">
            <v>0</v>
          </cell>
          <cell r="E1337">
            <v>0</v>
          </cell>
        </row>
        <row r="1338">
          <cell r="A1338" t="str">
            <v xml:space="preserve">    75029/001</v>
          </cell>
          <cell r="B1338" t="str">
            <v>SINAPI</v>
          </cell>
          <cell r="C1338" t="str">
            <v>TUBO PVC CORRUGADO RIGIDO PERFURADO DN 150 PARA DRENAGEM - FORNECIMENTO E INSTALACAO</v>
          </cell>
          <cell r="D1338" t="str">
            <v>M</v>
          </cell>
          <cell r="E1338">
            <v>35.590000000000003</v>
          </cell>
        </row>
        <row r="1339">
          <cell r="A1339">
            <v>83651</v>
          </cell>
          <cell r="B1339" t="str">
            <v>SINAPI</v>
          </cell>
          <cell r="C1339" t="str">
            <v xml:space="preserve">TUBO PVC CORRUGADO PERFURADO 100 MM C/ JUNTA ELASTICA PARA DRENAGEM. </v>
          </cell>
          <cell r="D1339" t="str">
            <v>M</v>
          </cell>
          <cell r="E1339">
            <v>24.42</v>
          </cell>
        </row>
        <row r="1340">
          <cell r="A1340">
            <v>83656</v>
          </cell>
          <cell r="B1340" t="str">
            <v>SINAPI</v>
          </cell>
          <cell r="C1340" t="str">
            <v>COLCHAO DRENANTE C/ 30CM PEDRA BRITADA N.3/FILTRO TRANSICAO MANTA GEOTEXTIL 100% POLIPROPILENO OU POLIESTER INCL FORNEC/COLOCMAT</v>
          </cell>
          <cell r="D1340" t="str">
            <v>M2</v>
          </cell>
          <cell r="E1340">
            <v>37.549999999999997</v>
          </cell>
        </row>
        <row r="1341">
          <cell r="A1341">
            <v>83658</v>
          </cell>
          <cell r="B1341" t="str">
            <v>SINAPI</v>
          </cell>
          <cell r="C1341" t="str">
            <v>EXECUCAO DRENO PROFUNDO, COM CORTE TRAPEZOIDAL EM SOLO, DE 70X80X150CMEXCL TUBO INCL MATERIAL EXECUCAO, COM SELO ENCHIMENTO MATERIAL DRENANTE E ESCAVACAO</v>
          </cell>
          <cell r="D1341" t="str">
            <v>M</v>
          </cell>
          <cell r="E1341">
            <v>130.9</v>
          </cell>
        </row>
        <row r="1342">
          <cell r="A1342">
            <v>83661</v>
          </cell>
          <cell r="B1342" t="str">
            <v>SINAPI</v>
          </cell>
          <cell r="C1342" t="str">
            <v xml:space="preserve">EXECUCAO DE DRENO PROFUNDO, CORTE EM SOLO, COM TUBO POROSO D=0,20M </v>
          </cell>
          <cell r="D1342" t="str">
            <v>M</v>
          </cell>
          <cell r="E1342">
            <v>98.05</v>
          </cell>
        </row>
        <row r="1343">
          <cell r="A1343">
            <v>83662</v>
          </cell>
          <cell r="B1343" t="str">
            <v>SINAPI</v>
          </cell>
          <cell r="C1343" t="str">
            <v xml:space="preserve">EXECUCAO DE DRENO CEGO </v>
          </cell>
          <cell r="D1343" t="str">
            <v>M3</v>
          </cell>
          <cell r="E1343">
            <v>95.47</v>
          </cell>
        </row>
        <row r="1344">
          <cell r="A1344">
            <v>83664</v>
          </cell>
          <cell r="B1344" t="str">
            <v>SINAPI</v>
          </cell>
          <cell r="C1344" t="str">
            <v>EXECUCAO DE DRENO DE TUBO DE CONRETO SIMPLES POROSO D=0,20 M (0,5MX0,5M) PARA GALERIAS DE AGUAS PLUVIAIS</v>
          </cell>
          <cell r="D1344" t="str">
            <v>M</v>
          </cell>
          <cell r="E1344">
            <v>57.69</v>
          </cell>
        </row>
        <row r="1345">
          <cell r="A1345">
            <v>83665</v>
          </cell>
          <cell r="B1345" t="str">
            <v>SINAPI</v>
          </cell>
          <cell r="C1345" t="str">
            <v xml:space="preserve">FORNECIMENTO E INSTALACAO DE MANTA BIDIM RT - 14 </v>
          </cell>
          <cell r="D1345" t="str">
            <v>M2</v>
          </cell>
          <cell r="E1345">
            <v>7.06</v>
          </cell>
        </row>
        <row r="1346">
          <cell r="A1346">
            <v>83667</v>
          </cell>
          <cell r="B1346" t="str">
            <v>SINAPI</v>
          </cell>
          <cell r="C1346" t="str">
            <v xml:space="preserve">CAMADA DRENANTE COM AREIA MEDIA </v>
          </cell>
          <cell r="D1346" t="str">
            <v>M3</v>
          </cell>
          <cell r="E1346">
            <v>94.27</v>
          </cell>
        </row>
        <row r="1347">
          <cell r="A1347">
            <v>83668</v>
          </cell>
          <cell r="B1347" t="str">
            <v>SINAPI</v>
          </cell>
          <cell r="C1347" t="str">
            <v xml:space="preserve">CAMADA DRENANTE COM BRITA NUM 2 </v>
          </cell>
          <cell r="D1347" t="str">
            <v>M3</v>
          </cell>
          <cell r="E1347">
            <v>99.77</v>
          </cell>
        </row>
        <row r="1348">
          <cell r="A1348">
            <v>83669</v>
          </cell>
          <cell r="B1348" t="str">
            <v>SINAPI</v>
          </cell>
          <cell r="C1348" t="str">
            <v xml:space="preserve">FORNECIMENTO/INSTALACAO MANTA BIDIM RT-16 </v>
          </cell>
          <cell r="D1348" t="str">
            <v>M2</v>
          </cell>
          <cell r="E1348">
            <v>8.41</v>
          </cell>
        </row>
        <row r="1349">
          <cell r="A1349">
            <v>83670</v>
          </cell>
          <cell r="B1349" t="str">
            <v>SINAPI</v>
          </cell>
          <cell r="C1349" t="str">
            <v xml:space="preserve">TUBO PVC DN 75 MM PARA DRENAGEM - FORNECIMENTO E INSTALACAO </v>
          </cell>
          <cell r="D1349" t="str">
            <v>M</v>
          </cell>
          <cell r="E1349">
            <v>36.07</v>
          </cell>
        </row>
        <row r="1350">
          <cell r="A1350">
            <v>83671</v>
          </cell>
          <cell r="B1350" t="str">
            <v>SINAPI</v>
          </cell>
          <cell r="C1350" t="str">
            <v xml:space="preserve">TUBO PVC DN 100 MM PARA DRENAGEM - FORNECIMENTO E INSTALACAO </v>
          </cell>
          <cell r="D1350" t="str">
            <v>M</v>
          </cell>
          <cell r="E1350">
            <v>38.79</v>
          </cell>
        </row>
        <row r="1351">
          <cell r="A1351">
            <v>83675</v>
          </cell>
          <cell r="B1351" t="str">
            <v>SINAPI</v>
          </cell>
          <cell r="C1351" t="str">
            <v>TUBO CONCRETO SIMPLES DN 200 MM PARA DRENAGEM - FORNECIMENTO E INSTALACAO, INCLUSIVE ESCAVACAO MANUAL 1M3/M.</v>
          </cell>
          <cell r="D1351" t="str">
            <v>M</v>
          </cell>
          <cell r="E1351">
            <v>71.010000000000005</v>
          </cell>
        </row>
        <row r="1352">
          <cell r="A1352">
            <v>83676</v>
          </cell>
          <cell r="B1352" t="str">
            <v>SINAPI</v>
          </cell>
          <cell r="C1352" t="str">
            <v>TUBO CONCRETO SIMPLES DN 300 MM PARA DRENAGEM - FORNECIMENTO E INSTALACAO INCLUSIVE ESCAVACAO MANUAL 1M3/M</v>
          </cell>
          <cell r="D1352" t="str">
            <v>M</v>
          </cell>
          <cell r="E1352">
            <v>87.3</v>
          </cell>
        </row>
        <row r="1353">
          <cell r="A1353">
            <v>83677</v>
          </cell>
          <cell r="B1353" t="str">
            <v>SINAPI</v>
          </cell>
          <cell r="C1353" t="str">
            <v>TUBO CONCRETO SIMPLES DN 400 MM PARA DRENAGEM - FORNECIMENTO E INSTALACAO INCLUSIVE ESCAVACAO MANUAL 1,5M3/M</v>
          </cell>
          <cell r="D1353" t="str">
            <v>M</v>
          </cell>
          <cell r="E1353">
            <v>109.81</v>
          </cell>
        </row>
        <row r="1354">
          <cell r="A1354">
            <v>83678</v>
          </cell>
          <cell r="B1354" t="str">
            <v>SINAPI</v>
          </cell>
          <cell r="C1354" t="str">
            <v>TUBO CONCRETO SIMPLES DN 500 MM PARA DRENAGEM - FORNECIMENTO E INSTALACAO INCLUSIVE ESCAVACAO MANUAL 2M3/M</v>
          </cell>
          <cell r="D1354" t="str">
            <v>M</v>
          </cell>
          <cell r="E1354">
            <v>142.57</v>
          </cell>
        </row>
        <row r="1355">
          <cell r="A1355">
            <v>83679</v>
          </cell>
          <cell r="B1355" t="str">
            <v>SINAPI</v>
          </cell>
          <cell r="C1355" t="str">
            <v>TUBO PVC D=2 COM MATERIAL DRENANTE PARA DRENO/BARBACA - FORNECIMENTO E INSTALACAO</v>
          </cell>
          <cell r="D1355" t="str">
            <v>M</v>
          </cell>
          <cell r="E1355">
            <v>11.37</v>
          </cell>
        </row>
        <row r="1356">
          <cell r="A1356">
            <v>83680</v>
          </cell>
          <cell r="B1356" t="str">
            <v>SINAPI</v>
          </cell>
          <cell r="C1356" t="str">
            <v>TUBO PVC D=3" COM MATERIAL DRENANTE PARA DRENO/BARBACA - FORNECIMENTO E INSTALACAO</v>
          </cell>
          <cell r="D1356" t="str">
            <v>M</v>
          </cell>
          <cell r="E1356">
            <v>13.41</v>
          </cell>
        </row>
        <row r="1357">
          <cell r="A1357">
            <v>83681</v>
          </cell>
          <cell r="B1357" t="str">
            <v>SINAPI</v>
          </cell>
          <cell r="C1357" t="str">
            <v>TUBO PVC D=4" COM MATERIAL DRENANTE PARA DRENO/BARBACA - FORNECIMENTO E INSTALACAO</v>
          </cell>
          <cell r="D1357" t="str">
            <v>M</v>
          </cell>
          <cell r="E1357">
            <v>14.55</v>
          </cell>
        </row>
        <row r="1358">
          <cell r="A1358">
            <v>83682</v>
          </cell>
          <cell r="B1358" t="str">
            <v>SINAPI</v>
          </cell>
          <cell r="C1358" t="str">
            <v xml:space="preserve">CAMADA VERTICAL DRENANTE C/ PEDRA BRITADA NUMS 1 E 2 </v>
          </cell>
          <cell r="D1358" t="str">
            <v>M3</v>
          </cell>
          <cell r="E1358">
            <v>100.35</v>
          </cell>
        </row>
        <row r="1359">
          <cell r="A1359">
            <v>83683</v>
          </cell>
          <cell r="B1359" t="str">
            <v>SINAPI</v>
          </cell>
          <cell r="C1359" t="str">
            <v xml:space="preserve">CAMADA HORIZONTAL DRENANTE C/ PEDRA BRITADA 1 E 2 </v>
          </cell>
          <cell r="D1359" t="str">
            <v>M3</v>
          </cell>
          <cell r="E1359">
            <v>108.72</v>
          </cell>
        </row>
        <row r="1360">
          <cell r="A1360">
            <v>83729</v>
          </cell>
          <cell r="B1360" t="str">
            <v>SINAPI</v>
          </cell>
          <cell r="C1360" t="str">
            <v xml:space="preserve">FORNECIMENTO/INSTALACAO DE MANTA BIDIM RT-31 </v>
          </cell>
          <cell r="D1360" t="str">
            <v>M2</v>
          </cell>
          <cell r="E1360">
            <v>16.59</v>
          </cell>
        </row>
        <row r="1361">
          <cell r="A1361">
            <v>83739</v>
          </cell>
          <cell r="B1361" t="str">
            <v>SINAPI</v>
          </cell>
          <cell r="C1361" t="str">
            <v xml:space="preserve">FORNECIMENTO/INSTALACAO DE MANTA BIDIM RT-10 </v>
          </cell>
          <cell r="D1361" t="str">
            <v>M2</v>
          </cell>
          <cell r="E1361">
            <v>5.74</v>
          </cell>
        </row>
        <row r="1362">
          <cell r="A1362">
            <v>29</v>
          </cell>
          <cell r="B1362" t="str">
            <v>SINAPI</v>
          </cell>
          <cell r="C1362" t="str">
            <v>ENROCAMENTOS</v>
          </cell>
          <cell r="D1362">
            <v>0</v>
          </cell>
          <cell r="E1362">
            <v>0</v>
          </cell>
        </row>
        <row r="1363">
          <cell r="A1363">
            <v>6454</v>
          </cell>
          <cell r="B1363" t="str">
            <v>SINAPI</v>
          </cell>
          <cell r="C1363" t="str">
            <v xml:space="preserve">FORNECIMENTO E LANCAMENTO DE PEDRA DE MAO </v>
          </cell>
          <cell r="D1363" t="str">
            <v>M3</v>
          </cell>
          <cell r="E1363">
            <v>143.99</v>
          </cell>
        </row>
        <row r="1364">
          <cell r="A1364">
            <v>73611</v>
          </cell>
          <cell r="B1364" t="str">
            <v>SINAPI</v>
          </cell>
          <cell r="C1364" t="str">
            <v xml:space="preserve">ENROCAMENTO COM PEDRA ARGAMASSADA TRAÇO 1:4 COM PEDRA DE MÃO </v>
          </cell>
          <cell r="D1364" t="str">
            <v>M3</v>
          </cell>
          <cell r="E1364">
            <v>298.33999999999997</v>
          </cell>
        </row>
        <row r="1365">
          <cell r="A1365">
            <v>73697</v>
          </cell>
          <cell r="B1365" t="str">
            <v>SINAPI</v>
          </cell>
          <cell r="C1365" t="str">
            <v xml:space="preserve">ENROCAMENTO MANUAL, SEM ARRUMACAO DO MATERIAL </v>
          </cell>
          <cell r="D1365" t="str">
            <v>M3</v>
          </cell>
          <cell r="E1365">
            <v>141.13</v>
          </cell>
        </row>
        <row r="1366">
          <cell r="A1366">
            <v>73698</v>
          </cell>
          <cell r="B1366" t="str">
            <v>SINAPI</v>
          </cell>
          <cell r="C1366" t="str">
            <v xml:space="preserve">ENROCAMENTO MANUAL, COM ARRUMACAO DO MATERIAL </v>
          </cell>
          <cell r="D1366" t="str">
            <v>M3</v>
          </cell>
          <cell r="E1366">
            <v>179.41</v>
          </cell>
        </row>
        <row r="1367">
          <cell r="A1367">
            <v>30</v>
          </cell>
          <cell r="B1367" t="str">
            <v>SINAPI</v>
          </cell>
          <cell r="C1367" t="str">
            <v>ENSECADEIRAS</v>
          </cell>
          <cell r="D1367">
            <v>0</v>
          </cell>
          <cell r="E1367">
            <v>0</v>
          </cell>
        </row>
        <row r="1368">
          <cell r="A1368">
            <v>73890</v>
          </cell>
          <cell r="B1368" t="str">
            <v>SINAPI</v>
          </cell>
          <cell r="C1368" t="str">
            <v>ENSECADEIRA DE MADEIRA</v>
          </cell>
          <cell r="D1368">
            <v>0</v>
          </cell>
          <cell r="E1368">
            <v>0</v>
          </cell>
        </row>
        <row r="1369">
          <cell r="A1369" t="str">
            <v xml:space="preserve">    73890/001</v>
          </cell>
          <cell r="B1369" t="str">
            <v>SINAPI</v>
          </cell>
          <cell r="C1369" t="str">
            <v xml:space="preserve">ENSECADEIRA DE MADEIRA COM PAREDE SIMPLES </v>
          </cell>
          <cell r="D1369" t="str">
            <v>M2</v>
          </cell>
          <cell r="E1369">
            <v>113.97</v>
          </cell>
        </row>
        <row r="1370">
          <cell r="A1370" t="str">
            <v xml:space="preserve">    73890/002</v>
          </cell>
          <cell r="B1370" t="str">
            <v>SINAPI</v>
          </cell>
          <cell r="C1370" t="str">
            <v xml:space="preserve">ENSECADEIRA DE MADEIRA COM PAREDE DUPLA </v>
          </cell>
          <cell r="D1370" t="str">
            <v>M2</v>
          </cell>
          <cell r="E1370">
            <v>288.98</v>
          </cell>
        </row>
        <row r="1371">
          <cell r="A1371">
            <v>31</v>
          </cell>
          <cell r="B1371" t="str">
            <v>SINAPI</v>
          </cell>
          <cell r="C1371" t="str">
            <v>GABIOES</v>
          </cell>
          <cell r="D1371">
            <v>0</v>
          </cell>
          <cell r="E1371">
            <v>0</v>
          </cell>
        </row>
        <row r="1372">
          <cell r="A1372">
            <v>92743</v>
          </cell>
          <cell r="B1372" t="str">
            <v>SINAPI</v>
          </cell>
          <cell r="C1372" t="str">
            <v>MURO DE GABIÃO, ENCHIMENTO COM PEDRA DE MÃO TIPO RACHÃO, DE GRAVIDADE,COM GAIOLAS DE COMPRIMENTO IGUAL A 2 METROS, ALTURA DO MURO DE ATÉ 4METROS - FORNECIMENTO E EXECUÇÃO. AF_12/2015</v>
          </cell>
          <cell r="D1372" t="str">
            <v>M3</v>
          </cell>
          <cell r="E1372">
            <v>389.21</v>
          </cell>
        </row>
        <row r="1373">
          <cell r="A1373">
            <v>92744</v>
          </cell>
          <cell r="B1373" t="str">
            <v>SINAPI</v>
          </cell>
          <cell r="C1373" t="str">
            <v>MURO DE GABIÃO, ENCHIMENTO COM PEDRA DE MÃO TIPO RACHÃO, DE GRAVIDADE,COM GAIOLAS DE COMPRIMENTO IGUAL A 5 METROS, ALTURA DO MURO DE ATÉ 4METROS - FORNECIMENTO E EXECUÇÃO. AF_12/2015</v>
          </cell>
          <cell r="D1373" t="str">
            <v>M3</v>
          </cell>
          <cell r="E1373">
            <v>362.37</v>
          </cell>
        </row>
        <row r="1374">
          <cell r="A1374">
            <v>92745</v>
          </cell>
          <cell r="B1374" t="str">
            <v>SINAPI</v>
          </cell>
          <cell r="C1374" t="str">
            <v>MURO DE GABIÃO, ENCHIMENTO COM PEDRA DE MÃO TIPO RACHÃO, DE GRAVIDADE,COM GAIOLAS DE COMPRIMENTO IGUAL A 2 METROS, ALTURA DO MURO ACIMA DE4 E ATÉ 6 METROS - FORNECIMENTO E EXECUÇÃO. AF_12/2015</v>
          </cell>
          <cell r="D1374" t="str">
            <v>M3</v>
          </cell>
          <cell r="E1374">
            <v>473.6</v>
          </cell>
        </row>
        <row r="1375">
          <cell r="A1375">
            <v>92746</v>
          </cell>
          <cell r="B1375" t="str">
            <v>SINAPI</v>
          </cell>
          <cell r="C1375" t="str">
            <v>MURO DE GABIÃO, ENCHIMENTO COM PEDRA DE MÃO TIPO RACHÃO, DE GRAVIDADE,COM GAIOLAS DE COMPRIMENTO IGUAL A 5 METROS, ALTURA DO MURO ACIMA DE4 E ATÉ 6 METROS - FORNECIMENTO E EXECUÇÃO. AF_12/2015</v>
          </cell>
          <cell r="D1375" t="str">
            <v>M3</v>
          </cell>
          <cell r="E1375">
            <v>426.37</v>
          </cell>
        </row>
        <row r="1376">
          <cell r="A1376">
            <v>92747</v>
          </cell>
          <cell r="B1376" t="str">
            <v>SINAPI</v>
          </cell>
          <cell r="C1376" t="str">
            <v>MURO DE GABIÃO, ENCHIMENTO COM PEDRA DE MÃO TIPO RACHÃO, DE GRAVIDADE,COM GAIOLAS DE COMPRIMENTO IGUAL A 2 METROS, ALTURA DO MURO ACIMA DE6 E ATÉ 10 METROS - FORNECIMENTO E EXECUÇÃO. AF_12/2015</v>
          </cell>
          <cell r="D1376" t="str">
            <v>M3</v>
          </cell>
          <cell r="E1376">
            <v>521.54999999999995</v>
          </cell>
        </row>
        <row r="1377">
          <cell r="A1377">
            <v>92748</v>
          </cell>
          <cell r="B1377" t="str">
            <v>SINAPI</v>
          </cell>
          <cell r="C1377" t="str">
            <v>MURO DE GABIÃO, ENCHIMENTO COM PEDRA DE MÃO TIPO RACHÃO, DE GRAVIDADE,COM GAIOLAS DE COMPRIMENTO IGUAL A 5 METROS, ALTURA DO MURO MAIOR QUE6 ATÉ 10 METROS - FORNECIMENTO E EXECUÇÃO. AF_12/2015</v>
          </cell>
          <cell r="D1377" t="str">
            <v>M3</v>
          </cell>
          <cell r="E1377">
            <v>462.94</v>
          </cell>
        </row>
        <row r="1378">
          <cell r="A1378">
            <v>92749</v>
          </cell>
          <cell r="B1378" t="str">
            <v>SINAPI</v>
          </cell>
          <cell r="C1378" t="str">
            <v>MURO DE GABIÃO, ENCHIMENTO COM PEDRA DE MÃO TIPO RACHÃO, COM SOLO REFORÇADO, ALTURA DO MURO DE ATÉ 4 METROS - FORNECIMENTO E EXECUÇÃO. AF_12/2015</v>
          </cell>
          <cell r="D1378" t="str">
            <v>M3</v>
          </cell>
          <cell r="E1378">
            <v>537.34</v>
          </cell>
        </row>
        <row r="1379">
          <cell r="A1379">
            <v>92750</v>
          </cell>
          <cell r="B1379" t="str">
            <v>SINAPI</v>
          </cell>
          <cell r="C1379" t="str">
            <v>MURO DE GABIÃO, ENCHIMENTO COM PEDRA DE MÃO TIPO RACHÃO, COM SOLO REFORÇADO, ALTURA DO MURO ACIMA DE 4 E ATÉ 12 METROS - FORNECIMENTO E EXECUÇÃO. AF_12/2015</v>
          </cell>
          <cell r="D1379" t="str">
            <v>M3</v>
          </cell>
          <cell r="E1379">
            <v>892.01</v>
          </cell>
        </row>
        <row r="1380">
          <cell r="A1380">
            <v>92751</v>
          </cell>
          <cell r="B1380" t="str">
            <v>SINAPI</v>
          </cell>
          <cell r="C1380" t="str">
            <v>MURO DE GABIÃO, ENCHIMENTO COM PEDRA DE MÃO TIPO RACHÃO, COM SOLO REFORÇADO, ALTURA DO MURO ACIMA DE 12 E ATÉ 20 METROS - FORNECIMENTO E EXECUÇÃO. AF_12/2015</v>
          </cell>
          <cell r="D1380" t="str">
            <v>M3</v>
          </cell>
          <cell r="E1380">
            <v>1097.44</v>
          </cell>
        </row>
        <row r="1381">
          <cell r="A1381">
            <v>92752</v>
          </cell>
          <cell r="B1381" t="str">
            <v>SINAPI</v>
          </cell>
          <cell r="C1381" t="str">
            <v>MURO DE GABIÃO, ENCHIMENTO COM PEDRA DE MÃO TIPO RACHÃO, COM SOLO REFORÇADO, ALTURA DO MURO ACIMA DE 20 E ATÉ 28 METROS - FORNECIMENTO E EXECUÇÃO. AF_12/2015</v>
          </cell>
          <cell r="D1381" t="str">
            <v>M3</v>
          </cell>
          <cell r="E1381">
            <v>1301.8699999999999</v>
          </cell>
        </row>
        <row r="1382">
          <cell r="A1382">
            <v>92753</v>
          </cell>
          <cell r="B1382" t="str">
            <v>SINAPI</v>
          </cell>
          <cell r="C1382" t="str">
            <v>MURO DE GABIÃO, ENCHIMENTO COM RESÍDUO DE CONSTRUÇÃO E DEMOLIÇÃO, DE GRAVIDADE, COM GAIOLA TRAPEZOIDAL DE COMPRIMENTO IGUAL A 2 METROS, ALTURA DO MURO DE ATÉ 2 METROS - FORNECIMENTO E EXECUÇÃO. AF_12/2015</v>
          </cell>
          <cell r="D1382" t="str">
            <v>M3</v>
          </cell>
          <cell r="E1382">
            <v>353.13</v>
          </cell>
        </row>
        <row r="1383">
          <cell r="A1383">
            <v>92754</v>
          </cell>
          <cell r="B1383" t="str">
            <v>SINAPI</v>
          </cell>
          <cell r="C1383" t="str">
            <v>MURO DE GABIÃO, ENCHIMENTO COM RESÍDUO DE CONSTRUÇÃO E DEMOLIÇÃO, DE GRAVIDADE, COM GAIOLA TRAPEZOIDAL DE COMPRIMENTO IGUAL A 2 METROS, ALTURA DO MURO ACIMA DE 2 E ATÉ 4 METROS - FORNECIMENTO E EXECUÇÃO. AF_12/2015</v>
          </cell>
          <cell r="D1383" t="str">
            <v>M3</v>
          </cell>
          <cell r="E1383">
            <v>321.32</v>
          </cell>
        </row>
        <row r="1384">
          <cell r="A1384">
            <v>92755</v>
          </cell>
          <cell r="B1384" t="str">
            <v>SINAPI</v>
          </cell>
          <cell r="C1384" t="str">
            <v>PROTEÇÃO SUPERFICIAL DE CANAL EM GABIÃO TIPO COLCHÃO, ALTURA DE 17 CENTÍMETROS, ENCHIMENTO COM PEDRA DE MÃO TIPO RACHÃO - FORNECIMENTO E EXECUÇÃO. AF_12/2015</v>
          </cell>
          <cell r="D1384" t="str">
            <v>M2</v>
          </cell>
          <cell r="E1384">
            <v>136.32</v>
          </cell>
        </row>
        <row r="1385">
          <cell r="A1385">
            <v>92756</v>
          </cell>
          <cell r="B1385" t="str">
            <v>SINAPI</v>
          </cell>
          <cell r="C1385" t="str">
            <v>PROTEÇÃO SUPERFICIAL DE CANAL EM GABIÃO TIPO COLCHÃO, ALTURA DE 23 CENTÍMETROS, ENCHIMENTO COM PEDRA DE MÃO TIPO RACHÃO - FORNECIMENTO E EXECUÇÃO. AF_12/2015</v>
          </cell>
          <cell r="D1385" t="str">
            <v>M2</v>
          </cell>
          <cell r="E1385">
            <v>156.24</v>
          </cell>
        </row>
        <row r="1386">
          <cell r="A1386">
            <v>92757</v>
          </cell>
          <cell r="B1386" t="str">
            <v>SINAPI</v>
          </cell>
          <cell r="C1386" t="str">
            <v>PROTEÇÃO SUPERFICIAL DE CANAL EM GABIÃO TIPO COLCHÃO, ALTURA DE 30 CENTÍMETROS, ENCHIMENTO COM PEDRA DE MÃO TIPO RACHÃO - FORNECIMENTO E EXECUÇÃO. AF_12/2015</v>
          </cell>
          <cell r="D1386" t="str">
            <v>M2</v>
          </cell>
          <cell r="E1386">
            <v>180.31</v>
          </cell>
        </row>
        <row r="1387">
          <cell r="A1387">
            <v>92758</v>
          </cell>
          <cell r="B1387" t="str">
            <v>SINAPI</v>
          </cell>
          <cell r="C1387" t="str">
            <v>PROTEÇÃO SUPERFICIAL DE CANAL EM GABIÃO TIPO SACO, DIÂMETRO DE 65 CENTÍMETROS, ENCHIMENTO MANUAL COM PEDRA DE MÃO TIPO RACHÃO - FORNECIMENTOE EXECUÇÃO. AF_12/2015</v>
          </cell>
          <cell r="D1387" t="str">
            <v>M3</v>
          </cell>
          <cell r="E1387">
            <v>409.5</v>
          </cell>
        </row>
        <row r="1388">
          <cell r="A1388">
            <v>32</v>
          </cell>
          <cell r="B1388" t="str">
            <v>SINAPI</v>
          </cell>
          <cell r="C1388" t="str">
            <v>MUROS DE ARRIMO</v>
          </cell>
          <cell r="D1388">
            <v>0</v>
          </cell>
          <cell r="E1388">
            <v>0</v>
          </cell>
        </row>
        <row r="1389">
          <cell r="A1389">
            <v>73843</v>
          </cell>
          <cell r="B1389" t="str">
            <v>SINAPI</v>
          </cell>
          <cell r="C1389" t="str">
            <v>MURO DE ARRIMO DE CONCRETO</v>
          </cell>
          <cell r="D1389">
            <v>0</v>
          </cell>
          <cell r="E1389">
            <v>0</v>
          </cell>
        </row>
        <row r="1390">
          <cell r="A1390" t="str">
            <v xml:space="preserve">    73843/001</v>
          </cell>
          <cell r="B1390" t="str">
            <v>SINAPI</v>
          </cell>
          <cell r="C1390" t="str">
            <v xml:space="preserve">MURO DE ARRIMO DE CONCRETO CICLOPICO COM 30% DE PEDRA DE MAO </v>
          </cell>
          <cell r="D1390" t="str">
            <v>M3</v>
          </cell>
          <cell r="E1390">
            <v>281.2</v>
          </cell>
        </row>
        <row r="1391">
          <cell r="A1391">
            <v>73844</v>
          </cell>
          <cell r="B1391" t="str">
            <v>SINAPI</v>
          </cell>
          <cell r="C1391" t="str">
            <v>MURO DE ARRIMO DE ALVENARIA</v>
          </cell>
          <cell r="D1391">
            <v>0</v>
          </cell>
          <cell r="E1391">
            <v>0</v>
          </cell>
        </row>
        <row r="1392">
          <cell r="A1392" t="str">
            <v xml:space="preserve">    73844/001</v>
          </cell>
          <cell r="B1392" t="str">
            <v>SINAPI</v>
          </cell>
          <cell r="C1392" t="str">
            <v xml:space="preserve">MURO DE ARRIMO DE ALVENARIA DE PEDRA ARGAMASSADA </v>
          </cell>
          <cell r="D1392" t="str">
            <v>M3</v>
          </cell>
          <cell r="E1392">
            <v>400.19</v>
          </cell>
        </row>
        <row r="1393">
          <cell r="A1393" t="str">
            <v xml:space="preserve">    73844/002</v>
          </cell>
          <cell r="B1393" t="str">
            <v>SINAPI</v>
          </cell>
          <cell r="C1393" t="str">
            <v xml:space="preserve">MURO DE ARRIMO DE ALVENARIA DE TIJOLOS </v>
          </cell>
          <cell r="D1393" t="str">
            <v>M3</v>
          </cell>
          <cell r="E1393">
            <v>355.23</v>
          </cell>
        </row>
        <row r="1394">
          <cell r="A1394">
            <v>73846</v>
          </cell>
          <cell r="B1394" t="str">
            <v>SINAPI</v>
          </cell>
          <cell r="C1394" t="str">
            <v>MURO DE ARRIMO CELULAR</v>
          </cell>
          <cell r="D1394">
            <v>0</v>
          </cell>
          <cell r="E1394">
            <v>0</v>
          </cell>
        </row>
        <row r="1395">
          <cell r="A1395" t="str">
            <v xml:space="preserve">    73846/001</v>
          </cell>
          <cell r="B1395" t="str">
            <v>SINAPI</v>
          </cell>
          <cell r="C1395" t="str">
            <v>MURO DE ARRIMO CELULAR PECAS PRE-MOLDADAS CONCRETO EXCL FORMAS INCL CONFECCAO DAS PECAS MONTAGEM E COMPACTACAO DO SOLO DE ENCHIMENTO.</v>
          </cell>
          <cell r="D1395" t="str">
            <v>M3</v>
          </cell>
          <cell r="E1395">
            <v>235.58</v>
          </cell>
        </row>
        <row r="1396">
          <cell r="A1396" t="str">
            <v xml:space="preserve">    73846/002</v>
          </cell>
          <cell r="B1396" t="str">
            <v>SINAPI</v>
          </cell>
          <cell r="C1396" t="str">
            <v>MURO DE ARRIMO CELULAR PECAS PRE-MOLDADAS CONCRETO EXCL MATERIAIS E FORMAS INCL CONFECCAO PECAS MONTAGEM E COMPACTACAO DO SOLO(ENCHIMENTO)</v>
          </cell>
          <cell r="D1396" t="str">
            <v>M3</v>
          </cell>
          <cell r="E1396">
            <v>90.38</v>
          </cell>
        </row>
        <row r="1397">
          <cell r="A1397">
            <v>91069</v>
          </cell>
          <cell r="B1397" t="str">
            <v>SINAPI</v>
          </cell>
          <cell r="C1397" t="str">
            <v>EXECUÇÃO DE REVESTIMENTO DE CONCRETO PROJETADO COM ESPESSURA DE 7 CM, ARMADO COM TELA, INCLINAÇÃO MENOR QUE 90°, APLICAÇÃO CONTÍNUA, UTILIZANDO EQUIPAMENTO DE PROJEÇÃO COM 6 M³/H DE CAPACIDADE. AF_01/2016</v>
          </cell>
          <cell r="D1397" t="str">
            <v>M2</v>
          </cell>
          <cell r="E1397">
            <v>71.78</v>
          </cell>
        </row>
        <row r="1398">
          <cell r="A1398">
            <v>91070</v>
          </cell>
          <cell r="B1398" t="str">
            <v>SINAPI</v>
          </cell>
          <cell r="C1398" t="str">
            <v>EXECUÇÃO DE REVESTIMENTO DE CONCRETO PROJETADO COM ESPESSURA DE 10 CM,ARMADO COM TELA, INCLINAÇÃO MENOR QUE 90°, APLICAÇÃO CONTÍNUA, UTILIZANDO EQUIPAMENTO DE PROJEÇÃO COM 6 M³/H DE CAPACIDADE. AF_01/2016</v>
          </cell>
          <cell r="D1398" t="str">
            <v>M2</v>
          </cell>
          <cell r="E1398">
            <v>79.42</v>
          </cell>
        </row>
        <row r="1399">
          <cell r="A1399">
            <v>91071</v>
          </cell>
          <cell r="B1399" t="str">
            <v>SINAPI</v>
          </cell>
          <cell r="C1399" t="str">
            <v>EXECUÇÃO DE REVESTIMENTO DE CONCRETO PROJETADO COM ESPESSURA DE 7 CM, ARMADO COM TELA, INCLINAÇÃO DE 90°, APLICAÇÃO CONTÍNUA, UTILIZANDO EQUIPAMENTO DE PROJEÇÃO COM 6 M³/H DE CAPACIDADE. AF_01/2016</v>
          </cell>
          <cell r="D1399" t="str">
            <v>M2</v>
          </cell>
          <cell r="E1399">
            <v>98.47</v>
          </cell>
        </row>
        <row r="1400">
          <cell r="A1400">
            <v>91072</v>
          </cell>
          <cell r="B1400" t="str">
            <v>SINAPI</v>
          </cell>
          <cell r="C1400" t="str">
            <v>EXECUÇÃO DE REVESTIMENTO DE CONCRETO PROJETADO COM ESPESSURA DE 10 CM,ARMADO COM TELA, INCLINAÇÃO DE 90°, APLICAÇÃO CONTÍNUA, UTILIZANDO EQUIPAMENTO DE PROJEÇÃO COM 6 M³/H DE CAPACIDADE. AF_01/2016</v>
          </cell>
          <cell r="D1400" t="str">
            <v>M2</v>
          </cell>
          <cell r="E1400">
            <v>106.03</v>
          </cell>
        </row>
        <row r="1401">
          <cell r="A1401">
            <v>91073</v>
          </cell>
          <cell r="B1401" t="str">
            <v>SINAPI</v>
          </cell>
          <cell r="C1401" t="str">
            <v>EXECUÇÃO DE REVESTIMENTO DE CONCRETO PROJETADO COM ESPESSURA DE 7 CM, ARMADO COM TELA, INCLINAÇÃO MENOR QUE 90°, APLICAÇÃO CONTÍNUA, UTILIZANDO EQUIPAMENTO DE PROJEÇÃO COM 3 M³/H DE CAPACIDADE. AF_01/2016</v>
          </cell>
          <cell r="D1401" t="str">
            <v>M2</v>
          </cell>
          <cell r="E1401">
            <v>81.55</v>
          </cell>
        </row>
        <row r="1402">
          <cell r="A1402">
            <v>91074</v>
          </cell>
          <cell r="B1402" t="str">
            <v>SINAPI</v>
          </cell>
          <cell r="C1402" t="str">
            <v>EXECUÇÃO DE REVESTIMENTO DE CONCRETO PROJETADO COM ESPESSURA DE 10 CM,ARMADO COM TELA, INCLINAÇÃO MENOR QUE 90°, APLICAÇÃO CONTÍNUA, UTILIZANDO EQUIPAMENTO DE PROJEÇÃO COM 3 M³/H DE CAPACIDADE. AF_01/2016</v>
          </cell>
          <cell r="D1402" t="str">
            <v>M2</v>
          </cell>
          <cell r="E1402">
            <v>90.15</v>
          </cell>
        </row>
        <row r="1403">
          <cell r="A1403">
            <v>91075</v>
          </cell>
          <cell r="B1403" t="str">
            <v>SINAPI</v>
          </cell>
          <cell r="C1403" t="str">
            <v>EXECUÇÃO DE REVESTIMENTO DE CONCRETO PROJETADO COM ESPESSURA DE 7 CM, ARMADO COM TELA, INCLINAÇÃO DE 90°, APLICAÇÃO CONTÍNUA, UTILIZANDO EQUIPAMENTO DE PROJEÇÃO COM 3 M³/H DE CAPACIDADE. AF_01/2016</v>
          </cell>
          <cell r="D1403" t="str">
            <v>M2</v>
          </cell>
          <cell r="E1403">
            <v>109.74</v>
          </cell>
        </row>
        <row r="1404">
          <cell r="A1404">
            <v>91076</v>
          </cell>
          <cell r="B1404" t="str">
            <v>SINAPI</v>
          </cell>
          <cell r="C1404" t="str">
            <v>EXECUÇÃO DE REVESTIMENTO DE CONCRETO PROJETADO COM ESPESSURA DE 10 CM,ARMADO COM TELA, INCLINAÇÃO DE 90°, APLICAÇÃO CONTÍNUA, UTILIZANDO EQUIPAMENTO DE PROJEÇÃO COM 3 M³/H DE CAPACIDADE. AF_01/2016</v>
          </cell>
          <cell r="D1404" t="str">
            <v>M2</v>
          </cell>
          <cell r="E1404">
            <v>118.31</v>
          </cell>
        </row>
        <row r="1405">
          <cell r="A1405">
            <v>91077</v>
          </cell>
          <cell r="B1405" t="str">
            <v>SINAPI</v>
          </cell>
          <cell r="C1405" t="str">
            <v>EXECUÇÃO DE REVESTIMENTO DE CONCRETO PROJETADO COM ESPESSURA DE 7 CM, ARMADO COM FIBRAS DE AÇO, INCLINAÇÃO MENOR QUE 90°, APLICAÇÃO CONTÍNUA, UTILIZANDO EQUIPAMENTO DE PROJEÇÃO COM 6 M³/H DE CAPACIDADE. AF_01/2016</v>
          </cell>
          <cell r="D1405" t="str">
            <v>M2</v>
          </cell>
          <cell r="E1405">
            <v>83.91</v>
          </cell>
        </row>
        <row r="1406">
          <cell r="A1406">
            <v>91078</v>
          </cell>
          <cell r="B1406" t="str">
            <v>SINAPI</v>
          </cell>
          <cell r="C1406" t="str">
            <v>EXECUÇÃO DE REVESTIMENTO DE CONCRETO PROJETADO COM ESPESSURA DE 10 CM,ARMADO COM FIBRAS DE AÇO, INCLINAÇÃO MENOR QUE 90°, APLICAÇÃO CONTÍNUA, UTILIZANDO EQUIPAMENTO DE PROJEÇÃO COM 6 M³/H DE CAPACIDADE. AF_01/2016</v>
          </cell>
          <cell r="D1406" t="str">
            <v>M2</v>
          </cell>
          <cell r="E1406">
            <v>98.57</v>
          </cell>
        </row>
        <row r="1407">
          <cell r="A1407">
            <v>91079</v>
          </cell>
          <cell r="B1407" t="str">
            <v>SINAPI</v>
          </cell>
          <cell r="C1407" t="str">
            <v>EXECUÇÃO DE REVESTIMENTO DE CONCRETO PROJETADO COM ESPESSURA DE 7 CM, ARMADO COM FIBRAS DE AÇO, INCLINAÇÃO DE 90°, APLICAÇÃO CONTÍNUA, UTILIZANDO EQUIPAMENTO DE PROJEÇÃO COM 6 M³/H DE CAPACIDADE. AF_01/2016</v>
          </cell>
          <cell r="D1407" t="str">
            <v>M2</v>
          </cell>
          <cell r="E1407">
            <v>87.49</v>
          </cell>
        </row>
        <row r="1408">
          <cell r="A1408">
            <v>91080</v>
          </cell>
          <cell r="B1408" t="str">
            <v>SINAPI</v>
          </cell>
          <cell r="C1408" t="str">
            <v>EXECUÇÃO DE REVESTIMENTO DE CONCRETO PROJETADO COM ESPESSURA DE 10 CM,ARMADO COM FIBRAS DE AÇO, INCLINAÇÃO DE 90°, APLICAÇÃO CONTÍNUA, UTILIZANDO EQUIPAMENTO DE PROJEÇÃO COM 6 M³/H DE CAPACIDADE. AF_01/2016</v>
          </cell>
          <cell r="D1408" t="str">
            <v>M2</v>
          </cell>
          <cell r="E1408">
            <v>102</v>
          </cell>
        </row>
        <row r="1409">
          <cell r="A1409">
            <v>91081</v>
          </cell>
          <cell r="B1409" t="str">
            <v>SINAPI</v>
          </cell>
          <cell r="C1409" t="str">
            <v>EXECUÇÃO DE REVESTIMENTO DE CONCRETO PROJETADO COM ESPESSURA DE 7 CM, ARMADO COM FIBRAS DE AÇO, INCLINAÇÃO MENOR QUE 90°, APLICAÇÃO CONTÍNUA, UTILIZANDO EQUIPAMENTO DE PROJEÇÃO COM 3 M³/H DE CAPACIDADE. AF_01/2016</v>
          </cell>
          <cell r="D1409" t="str">
            <v>M2</v>
          </cell>
          <cell r="E1409">
            <v>94.73</v>
          </cell>
        </row>
        <row r="1410">
          <cell r="A1410">
            <v>91082</v>
          </cell>
          <cell r="B1410" t="str">
            <v>SINAPI</v>
          </cell>
          <cell r="C1410" t="str">
            <v>EXECUÇÃO DE REVESTIMENTO DE CONCRETO PROJETADO COM ESPESSURA DE 10 CM,ARMADO COM FIBRAS DE AÇO, INCLINAÇÃO MENOR QUE 90°, APLICAÇÃO CONTÍNUA, UTILIZANDO EQUIPAMENTO DE PROJEÇÃO COM 3 M³/H DE CAPACIDADE. AF_01/2016</v>
          </cell>
          <cell r="D1410" t="str">
            <v>M2</v>
          </cell>
          <cell r="E1410">
            <v>110.3</v>
          </cell>
        </row>
        <row r="1411">
          <cell r="A1411">
            <v>91083</v>
          </cell>
          <cell r="B1411" t="str">
            <v>SINAPI</v>
          </cell>
          <cell r="C1411" t="str">
            <v>EXECUÇÃO DE REVESTIMENTO DE CONCRETO PROJETADO COM ESPESSURA DE 7 CM, ARMADO COM FIBRAS DE AÇO, INCLINAÇÃO DE 90°, APLICAÇÃO CONTÍNUA, UTILIZANDO EQUIPAMENTO DE PROJEÇÃO COM 3 M³/H DE CAPACIDADE. AF_01/2016</v>
          </cell>
          <cell r="D1411" t="str">
            <v>M2</v>
          </cell>
          <cell r="E1411">
            <v>101</v>
          </cell>
        </row>
        <row r="1412">
          <cell r="A1412">
            <v>91084</v>
          </cell>
          <cell r="B1412" t="str">
            <v>SINAPI</v>
          </cell>
          <cell r="C1412" t="str">
            <v>EXECUÇÃO DE REVESTIMENTO DE CONCRETO PROJETADO COM ESPESSURA DE 10 CM,ARMADO COM FIBRAS DE AÇO, INCLINAÇÃO DE 90°, APLICAÇÃO CONTÍNUA, UTILIZANDO EQUIPAMENTO DE PROJEÇÃO COM 3 M³/H DE CAPACIDADE. AF_01/2016</v>
          </cell>
          <cell r="D1412" t="str">
            <v>M2</v>
          </cell>
          <cell r="E1412">
            <v>116.32</v>
          </cell>
        </row>
        <row r="1413">
          <cell r="A1413">
            <v>91086</v>
          </cell>
          <cell r="B1413" t="str">
            <v>SINAPI</v>
          </cell>
          <cell r="C1413" t="str">
            <v>EXECUÇÃO DE REVESTIMENTO DE CONCRETO PROJETADO COM ESPESSURA DE 7 CM, ARMADO COM TELA, INCLINAÇÃO MENOR QUE 90°, APLICAÇÃO DESCONTÍNUA, UTILIZANDO EQUIPAMENTO DE PROJEÇÃO COM 6 M³/H DE CAPACIDADE. AF_01/2016</v>
          </cell>
          <cell r="D1413" t="str">
            <v>M2</v>
          </cell>
          <cell r="E1413">
            <v>79</v>
          </cell>
        </row>
        <row r="1414">
          <cell r="A1414">
            <v>91087</v>
          </cell>
          <cell r="B1414" t="str">
            <v>SINAPI</v>
          </cell>
          <cell r="C1414" t="str">
            <v>EXECUÇÃO DE REVESTIMENTO DE CONCRETO PROJETADO COM ESPESSURA DE 10 CM,ARMADO COM TELA, INCLINAÇÃO MENOR QUE 90°, APLICAÇÃO DESCONTÍNUA, UTILIZANDO EQUIPAMENTO DE PROJEÇÃO COM 6 M³/H DE CAPACIDADE. AF_01/2016</v>
          </cell>
          <cell r="D1414" t="str">
            <v>M2</v>
          </cell>
          <cell r="E1414">
            <v>86.83</v>
          </cell>
        </row>
        <row r="1415">
          <cell r="A1415">
            <v>91088</v>
          </cell>
          <cell r="B1415" t="str">
            <v>SINAPI</v>
          </cell>
          <cell r="C1415" t="str">
            <v>EXECUÇÃO DE REVESTIMENTO DE CONCRETO PROJETADO COM ESPESSURA DE 7 CM, ARMADO COM TELA, INCLINAÇÃO DE 90°, APLICAÇÃO DESCONTÍNUA, UTILIZANDOEQUIPAMENTO DE PROJEÇÃO COM 6 M³/H DE CAPACIDADE. AF_01/2016</v>
          </cell>
          <cell r="D1415" t="str">
            <v>M2</v>
          </cell>
          <cell r="E1415">
            <v>106.46</v>
          </cell>
        </row>
        <row r="1416">
          <cell r="A1416">
            <v>91089</v>
          </cell>
          <cell r="B1416" t="str">
            <v>SINAPI</v>
          </cell>
          <cell r="C1416" t="str">
            <v>EXECUÇÃO DE REVESTIMENTO DE CONCRETO PROJETADO COM ESPESSURA DE 10 CM,ARMADO COM TELA, INCLINAÇÃO DE 90°, APLICAÇÃO DESCONTÍNUA, UTILIZANDOEQUIPAMENTO DE PROJEÇÃO COM 6 M³/H DE CAPACIDADE. AF_01/2016</v>
          </cell>
          <cell r="D1416" t="str">
            <v>M2</v>
          </cell>
          <cell r="E1416">
            <v>114.37</v>
          </cell>
        </row>
        <row r="1417">
          <cell r="A1417">
            <v>91090</v>
          </cell>
          <cell r="B1417" t="str">
            <v>SINAPI</v>
          </cell>
          <cell r="C1417" t="str">
            <v>EXECUÇÃO DE REVESTIMENTO DE CONCRETO PROJETADO COM ESPESSURA DE 7 CM, ARMADO COM TELA, INCLINAÇÃO MENOR QUE 90°, APLICAÇÃO DESCONTÍNUA, UTILIZANDO EQUIPAMENTO DE PROJEÇÃO COM 3 M³/H DE CAPACIDADE. AF_01/2016</v>
          </cell>
          <cell r="D1417" t="str">
            <v>M2</v>
          </cell>
          <cell r="E1417">
            <v>87.43</v>
          </cell>
        </row>
        <row r="1418">
          <cell r="A1418">
            <v>91091</v>
          </cell>
          <cell r="B1418" t="str">
            <v>SINAPI</v>
          </cell>
          <cell r="C1418" t="str">
            <v>EXECUÇÃO DE REVESTIMENTO DE CONCRETO PROJETADO COM ESPESSURA DE 10 CM,ARMADO COM TELA, INCLINAÇÃO MENOR QUE 90°, APLICAÇÃO DESCONTÍNUA, UTILIZANDO EQUIPAMENTO DE PROJEÇÃO COM 3 M³/H DE CAPACIDADE. AF_01/2016</v>
          </cell>
          <cell r="D1418" t="str">
            <v>M2</v>
          </cell>
          <cell r="E1418">
            <v>96.42</v>
          </cell>
        </row>
        <row r="1419">
          <cell r="A1419">
            <v>91092</v>
          </cell>
          <cell r="B1419" t="str">
            <v>SINAPI</v>
          </cell>
          <cell r="C1419" t="str">
            <v>EXECUÇÃO DE REVESTIMENTO DE CONCRETO PROJETADO COM ESPESSURA DE 7 CM, ARMADO COM TELA, INCLINAÇÃO DE 90°, APLICAÇÃO DESCONTÍNUA, UTILIZANDOEQUIPAMENTO DE PROJEÇÃO COM 3 M³/H DE CAPACIDADE. AF_01/2016</v>
          </cell>
          <cell r="D1419" t="str">
            <v>M2</v>
          </cell>
          <cell r="E1419">
            <v>116.11</v>
          </cell>
        </row>
        <row r="1420">
          <cell r="A1420">
            <v>91093</v>
          </cell>
          <cell r="B1420" t="str">
            <v>SINAPI</v>
          </cell>
          <cell r="C1420" t="str">
            <v>EXECUÇÃO DE REVESTIMENTO DE CONCRETO PROJETADO COM ESPESSURA DE 10 CM,ARMADO COM TELA, INCLINAÇÃO DE 90°, APLICAÇÃO DESCONTÍNUA, UTILIZANDOEQUIPAMENTO DE PROJEÇÃO COM 3 M³/H DE CAPACIDADE. AF_01/2016</v>
          </cell>
          <cell r="D1420" t="str">
            <v>M2</v>
          </cell>
          <cell r="E1420">
            <v>125.25</v>
          </cell>
        </row>
        <row r="1421">
          <cell r="A1421">
            <v>91094</v>
          </cell>
          <cell r="B1421" t="str">
            <v>SINAPI</v>
          </cell>
          <cell r="C1421" t="str">
            <v>EXECUÇÃO DE REVESTIMENTO DE CONCRETO PROJETADO COM ESPESSURA DE 7 CM, ARMADO COM FIBRAS DE AÇO, INCLINAÇÃO MENOR QUE 90°, APLICAÇÃO DESCONTÍNUA, UTILIZANDO EQUIPAMENTO DE PROJEÇÃO COM 6 M³/H DE CAPACIDADE. AF_01/2016</v>
          </cell>
          <cell r="D1421" t="str">
            <v>M2</v>
          </cell>
          <cell r="E1421">
            <v>88.23</v>
          </cell>
        </row>
        <row r="1422">
          <cell r="A1422">
            <v>91095</v>
          </cell>
          <cell r="B1422" t="str">
            <v>SINAPI</v>
          </cell>
          <cell r="C1422" t="str">
            <v>EXECUÇÃO DE REVESTIMENTO DE CONCRETO PROJETADO COM ESPESSURA DE 10 CM,ARMADO COM FIBRAS DE AÇO, INCLINAÇÃO MENOR QUE 90°, APLICAÇÃO DESCONTÍNUA, UTILIZANDO EQUIPAMENTO DE PROJEÇÃO COM 6 M³/H DE CAPACIDADE. AF_01/2016</v>
          </cell>
          <cell r="D1422" t="str">
            <v>M2</v>
          </cell>
          <cell r="E1422">
            <v>103.18</v>
          </cell>
        </row>
        <row r="1423">
          <cell r="A1423">
            <v>91096</v>
          </cell>
          <cell r="B1423" t="str">
            <v>SINAPI</v>
          </cell>
          <cell r="C1423" t="str">
            <v>EXECUÇÃO DE REVESTIMENTO DE CONCRETO PROJETADO COM ESPESSURA DE 7 CM, ARMADO COM FIBRAS DE AÇO, INCLINAÇÃO DE 90°, APLICAÇÃO DESCONTÍNUA, UTILIZANDO EQUIPAMENTO DE PROJEÇÃO COM 6 M³/H DE CAPACIDADE. AF_01/2016</v>
          </cell>
          <cell r="D1423" t="str">
            <v>M2</v>
          </cell>
          <cell r="E1423">
            <v>89.75</v>
          </cell>
        </row>
        <row r="1424">
          <cell r="A1424">
            <v>91097</v>
          </cell>
          <cell r="B1424" t="str">
            <v>SINAPI</v>
          </cell>
          <cell r="C1424" t="str">
            <v>EXECUÇÃO DE REVESTIMENTO DE CONCRETO PROJETADO COM ESPESSURA DE 10 CM,ARMADO COM FIBRAS DE AÇO, INCLINAÇÃO DE 90°, APLICAÇÃO DESCONTÍNUA, UTILIZANDO EQUIPAMENTO DE PROJEÇÃO COM 6 M³/H DE CAPACIDADE. AF_01/2016</v>
          </cell>
          <cell r="D1424" t="str">
            <v>M2</v>
          </cell>
          <cell r="E1424">
            <v>104.57</v>
          </cell>
        </row>
        <row r="1425">
          <cell r="A1425">
            <v>91098</v>
          </cell>
          <cell r="B1425" t="str">
            <v>SINAPI</v>
          </cell>
          <cell r="C1425" t="str">
            <v>EXECUÇÃO DE REVESTIMENTO DE CONCRETO PROJETADO COM ESPESSURA DE 7 CM, ARMADO COM FIBRAS DE AÇO, INCLINAÇÃO MENOR QUE 90°, APLICAÇÃO DESCONTÍNUA, UTILIZANDO EQUIPAMENTO DE PROJEÇÃO COM 3 M³/H DE CAPACIDADE. AF_01/2016</v>
          </cell>
          <cell r="D1425" t="str">
            <v>M2</v>
          </cell>
          <cell r="E1425">
            <v>98.99</v>
          </cell>
        </row>
        <row r="1426">
          <cell r="A1426">
            <v>91099</v>
          </cell>
          <cell r="B1426" t="str">
            <v>SINAPI</v>
          </cell>
          <cell r="C1426" t="str">
            <v>EXECUÇÃO DE REVESTIMENTO DE CONCRETO PROJETADO COM ESPESSURA DE 10 CM,ARMADO COM FIBRAS DE AÇO, INCLINAÇÃO MENOR QUE 90°, APLICAÇÃO DESCONTÍNUA, UTILIZANDO EQUIPAMENTO DE PROJEÇÃO COM 3 M³/H DE CAPACIDADE. AF_01/2016</v>
          </cell>
          <cell r="D1426" t="str">
            <v>M2</v>
          </cell>
          <cell r="E1426">
            <v>114.9</v>
          </cell>
        </row>
        <row r="1427">
          <cell r="A1427">
            <v>91100</v>
          </cell>
          <cell r="B1427" t="str">
            <v>SINAPI</v>
          </cell>
          <cell r="C1427" t="str">
            <v>EXECUÇÃO DE REVESTIMENTO DE CONCRETO PROJETADO COM ESPESSURA DE 7 CM, ARMADO COM FIBRAS DE AÇO, INCLINAÇÃO DE 90°, APLICAÇÃO DESCONTÍNUA, UTILIZANDO EQUIPAMENTO DE PROJEÇÃO COM 3 M³/H DE CAPACIDADE. AF_01/2016</v>
          </cell>
          <cell r="D1427" t="str">
            <v>M2</v>
          </cell>
          <cell r="E1427">
            <v>103.7</v>
          </cell>
        </row>
        <row r="1428">
          <cell r="A1428">
            <v>91101</v>
          </cell>
          <cell r="B1428" t="str">
            <v>SINAPI</v>
          </cell>
          <cell r="C1428" t="str">
            <v>EXECUÇÃO DE REVESTIMENTO DE CONCRETO PROJETADO COM ESPESSURA DE 10 CM,ARMADO COM FIBRAS DE AÇO, INCLINAÇÃO DE 90°, APLICAÇÃO DESCONTÍNUA, UTILIZANDO EQUIPAMENTO DE PROJEÇÃO COM 3 M³/H DE CAPACIDADE. AF_01/2016</v>
          </cell>
          <cell r="D1428" t="str">
            <v>M2</v>
          </cell>
          <cell r="E1428">
            <v>119.47</v>
          </cell>
        </row>
        <row r="1429">
          <cell r="A1429">
            <v>93952</v>
          </cell>
          <cell r="B1429" t="str">
            <v>SINAPI</v>
          </cell>
          <cell r="C1429" t="str">
            <v>EXECUÇÃO DE GRAMPO PARA SOLO GRAMPEADO COM COMPRIMENTO MENOR OU IGUAL A 4 M, DIÂMETRO DE 10 CM, PERFURAÇÃO COM EQUIPAMENTO MANUAL E ARMADURACOM DIÂMETRO DE 16 MM. AF_05/2016</v>
          </cell>
          <cell r="D1429" t="str">
            <v>M</v>
          </cell>
          <cell r="E1429">
            <v>134.82</v>
          </cell>
        </row>
        <row r="1430">
          <cell r="A1430">
            <v>93953</v>
          </cell>
          <cell r="B1430" t="str">
            <v>SINAPI</v>
          </cell>
          <cell r="C1430" t="str">
            <v>EXECUÇÃO DE GRAMPO PARA SOLO GRAMPEADO COM COMPRIMENTO MAIOR QUE 4 M EMENOR OU IGUAL A 6 M, DIÂMETRO DE 10 CM, PERFURAÇÃO COM EQUIPAMENTO MANUAL E ARMADURA COM DIÂMETRO DE 16 MM. AF_05/2016</v>
          </cell>
          <cell r="D1430" t="str">
            <v>M</v>
          </cell>
          <cell r="E1430">
            <v>124.27</v>
          </cell>
        </row>
        <row r="1431">
          <cell r="A1431">
            <v>93954</v>
          </cell>
          <cell r="B1431" t="str">
            <v>SINAPI</v>
          </cell>
          <cell r="C1431" t="str">
            <v>EXECUÇÃO DE GRAMPO PARA SOLO GRAMPEADO COM COMPRIMENTO MAIOR QUE 6 M EMENOR OU IGUAL A 8 M, DIÂMETRO DE 10 CM, PERFURAÇÃO COM EQUIPAMENTO MANUAL E ARMADURA COM DIÂMETRO DE 16 MM. AF_05/2016</v>
          </cell>
          <cell r="D1431" t="str">
            <v>M</v>
          </cell>
          <cell r="E1431">
            <v>118.03</v>
          </cell>
        </row>
        <row r="1432">
          <cell r="A1432">
            <v>93955</v>
          </cell>
          <cell r="B1432" t="str">
            <v>SINAPI</v>
          </cell>
          <cell r="C1432" t="str">
            <v>EXECUÇÃO DE GRAMPO PARA SOLO GRAMPEADO COM COMPRIMENTO MAIOR QUE 8 M EMENOR OU IGUAL A 10 M, DIÂMETRO DE 10 CM, PERFURAÇÃO COM EQUIPAMENTOMANUAL E ARMADURA COM DIÂMETRO DE 16 MM. AF_05/2016</v>
          </cell>
          <cell r="D1432" t="str">
            <v>M</v>
          </cell>
          <cell r="E1432">
            <v>113.64</v>
          </cell>
        </row>
        <row r="1433">
          <cell r="A1433">
            <v>93956</v>
          </cell>
          <cell r="B1433" t="str">
            <v>SINAPI</v>
          </cell>
          <cell r="C1433" t="str">
            <v>EXECUÇÃO DE GRAMPO PARA SOLO GRAMPEADO COM COMPRIMENTO MAIOR QUE 10 M,DIÂMETRO DE 10 CM, PERFURAÇÃO COM EQUIPAMENTO MANUAL E ARMADURA COM DIÂMETRO DE 16 MM. AF_05/2016</v>
          </cell>
          <cell r="D1433" t="str">
            <v>M</v>
          </cell>
          <cell r="E1433">
            <v>110.18</v>
          </cell>
        </row>
        <row r="1434">
          <cell r="A1434">
            <v>93957</v>
          </cell>
          <cell r="B1434" t="str">
            <v>SINAPI</v>
          </cell>
          <cell r="C1434" t="str">
            <v>EXECUÇÃO DE GRAMPO PARA SOLO GRAMPEADO COM COMPRIMENTO MENOR OU IGUAL A 4 M, DIÂMETRO DE 10 CM, PERFURAÇÃO COM EQUIPAMENTO MANUAL E ARMADURACOM DIÂMETRO DE 20 MM. AF_05/2016</v>
          </cell>
          <cell r="D1434" t="str">
            <v>M</v>
          </cell>
          <cell r="E1434">
            <v>139.79</v>
          </cell>
        </row>
        <row r="1435">
          <cell r="A1435">
            <v>93958</v>
          </cell>
          <cell r="B1435" t="str">
            <v>SINAPI</v>
          </cell>
          <cell r="C1435" t="str">
            <v>EXECUÇÃO DE GRAMPO PARA SOLO GRAMPEADO COM COMPRIMENTO MAIOR QUE 4 M EMENOR OU IGUAL A 6 M, DIÂMETRO DE 10 CM, PERFURAÇÃO COM EQUIPAMENTO MANUAL E ARMADURA COM DIÂMETRO DE 20 MM. AF_05/2016</v>
          </cell>
          <cell r="D1435" t="str">
            <v>M</v>
          </cell>
          <cell r="E1435">
            <v>128.69999999999999</v>
          </cell>
        </row>
        <row r="1436">
          <cell r="A1436">
            <v>93959</v>
          </cell>
          <cell r="B1436" t="str">
            <v>SINAPI</v>
          </cell>
          <cell r="C1436" t="str">
            <v>EXECUÇÃO DE GRAMPO PARA SOLO GRAMPEADO COM COMPRIMENTO MAIOR QUE 6 M EMENOR OU IGUAL A 8 M, DIÂMETRO DE 10 CM, PERFURAÇÃO COM EQUIPAMENTO MANUAL E ARMADURA COM DIÂMETRO DE 20 MM. AF_05/2016</v>
          </cell>
          <cell r="D1436" t="str">
            <v>M</v>
          </cell>
          <cell r="E1436">
            <v>122.16</v>
          </cell>
        </row>
        <row r="1437">
          <cell r="A1437">
            <v>93960</v>
          </cell>
          <cell r="B1437" t="str">
            <v>SINAPI</v>
          </cell>
          <cell r="C1437" t="str">
            <v>EXECUÇÃO DE GRAMPO PARA SOLO GRAMPEADO COM COMPRIMENTO MAIOR QUE 8 M EMENOR OU IGUAL A 10 M, DIÂMETRO DE 10 CM, PERFURAÇÃO COM EQUIPAMENTOMANUAL E ARMADURA COM DIÂMETRO DE 20 MM. AF_05/2016</v>
          </cell>
          <cell r="D1437" t="str">
            <v>M</v>
          </cell>
          <cell r="E1437">
            <v>117.58</v>
          </cell>
        </row>
        <row r="1438">
          <cell r="A1438">
            <v>93961</v>
          </cell>
          <cell r="B1438" t="str">
            <v>SINAPI</v>
          </cell>
          <cell r="C1438" t="str">
            <v>EXECUÇÃO DE GRAMPO PARA SOLO GRAMPEADO COM COMPRIMENTO MAIOR QUE 10 M,DIÂMETRO DE 10 CM, PERFURAÇÃO COM EQUIPAMENTO MANUAL E ARMADURA COM DIÂMETRO DE 20 MM. AF_05/2016</v>
          </cell>
          <cell r="D1438" t="str">
            <v>M</v>
          </cell>
          <cell r="E1438">
            <v>114</v>
          </cell>
        </row>
        <row r="1439">
          <cell r="A1439">
            <v>93962</v>
          </cell>
          <cell r="B1439" t="str">
            <v>SINAPI</v>
          </cell>
          <cell r="C1439" t="str">
            <v>EXECUÇÃO DE GRAMPO PARA SOLO GRAMPEADO COM COMPRIMENTO MENOR OU IGUAL A 4 M, DIÂMETRO DE 7 CM, PERFURAÇÃO COM EQUIPAMENTO MANUAL E ARMADURACOM DIÂMETRO DE 16 MM. AF_05/2016</v>
          </cell>
          <cell r="D1439" t="str">
            <v>M</v>
          </cell>
          <cell r="E1439">
            <v>126.94</v>
          </cell>
        </row>
        <row r="1440">
          <cell r="A1440">
            <v>93963</v>
          </cell>
          <cell r="B1440" t="str">
            <v>SINAPI</v>
          </cell>
          <cell r="C1440" t="str">
            <v>EXECUÇÃO DE GRAMPO PARA SOLO GRAMPEADO COM COMPRIMENTO MAIOR QUE 4 E MENOR OU IGUAL A 6 M, DIÂMETRO DE 7 CM, PERFURAÇÃO COM EQUIPAMENTO MANUAL E ARMADURA COM DIÂMETRO DE 16 MM. AF_05/2016</v>
          </cell>
          <cell r="D1440" t="str">
            <v>M</v>
          </cell>
          <cell r="E1440">
            <v>116.43</v>
          </cell>
        </row>
        <row r="1441">
          <cell r="A1441">
            <v>93964</v>
          </cell>
          <cell r="B1441" t="str">
            <v>SINAPI</v>
          </cell>
          <cell r="C1441" t="str">
            <v>EXECUÇÃO DE GRAMPO PARA SOLO GRAMPEADO COM COMPRIMENTO MAIOR QUE 6 M EMENOR OU IGUAL A 8 M, DIÂMETRO DE 7 CM, PERFURAÇÃO COM EQUIPAMENTO MANUAL E ARMADURA COM DIÂMETRO DE 16 MM. AF_05/2016</v>
          </cell>
          <cell r="D1441" t="str">
            <v>M</v>
          </cell>
          <cell r="E1441">
            <v>110.22</v>
          </cell>
        </row>
        <row r="1442">
          <cell r="A1442">
            <v>93965</v>
          </cell>
          <cell r="B1442" t="str">
            <v>SINAPI</v>
          </cell>
          <cell r="C1442" t="str">
            <v>EXECUÇÃO DE GRAMPO PARA SOLO GRAMPEADO COM COMPRIMENTO MAIOR QUE 8 M EMENOR OU IGUAL A 10 M, DIÂMETRO DE 7 CM, PERFURAÇÃO COM EQUIPAMENTO MANUAL E ARMADURA COM DIÂMETRO DE 16 MM. AF_05/2016</v>
          </cell>
          <cell r="D1442" t="str">
            <v>M</v>
          </cell>
          <cell r="E1442">
            <v>103.89</v>
          </cell>
        </row>
        <row r="1443">
          <cell r="A1443">
            <v>93966</v>
          </cell>
          <cell r="B1443" t="str">
            <v>SINAPI</v>
          </cell>
          <cell r="C1443" t="str">
            <v>EXECUÇÃO DE GRAMPO PARA SOLO GRAMPEADO COM COMPRIMENTO MAIOR QUE 10 M,DIÂMETRO DE 7 CM, PERFURAÇÃO COM EQUIPAMENTO MANUAL E ARMADURA COM DIÂMETRO DE 16 MM. AF_05/2016</v>
          </cell>
          <cell r="D1443" t="str">
            <v>M</v>
          </cell>
          <cell r="E1443">
            <v>102.39</v>
          </cell>
        </row>
        <row r="1444">
          <cell r="A1444">
            <v>93967</v>
          </cell>
          <cell r="B1444" t="str">
            <v>SINAPI</v>
          </cell>
          <cell r="C1444" t="str">
            <v>EXECUÇÃO DE GRAMPO PARA SOLO GRAMPEADO COM COMPRIMENTO MENOR OU IGUAL A 4 M, DIÂMETRO DE 7 CM, PERFURAÇÃO COM EQUIPAMENTO MANUAL E ARMADURACOM DIÂMETRO DE 20 MM. AF_05/2016</v>
          </cell>
          <cell r="D1444" t="str">
            <v>M</v>
          </cell>
          <cell r="E1444">
            <v>131.88999999999999</v>
          </cell>
        </row>
        <row r="1445">
          <cell r="A1445">
            <v>93968</v>
          </cell>
          <cell r="B1445" t="str">
            <v>SINAPI</v>
          </cell>
          <cell r="C1445" t="str">
            <v>EXECUÇÃO DE GRAMPO PARA SOLO GRAMPEADO COM COMPRIMENTO MAIOR QUE 4 E MENOR OU IGUAL A 6 M, DIÂMETRO DE 7 CM, PERFURAÇÃO COM EQUIPAMENTO MANUAL E ARMADURA COM DIÂMETRO DE 20 MM. AF_05/2016</v>
          </cell>
          <cell r="D1445" t="str">
            <v>M</v>
          </cell>
          <cell r="E1445">
            <v>120.84</v>
          </cell>
        </row>
        <row r="1446">
          <cell r="A1446">
            <v>93969</v>
          </cell>
          <cell r="B1446" t="str">
            <v>SINAPI</v>
          </cell>
          <cell r="C1446" t="str">
            <v>EXECUÇÃO DE GRAMPO PARA SOLO GRAMPEADO COM COMPRIMENTO MAIOR QUE 6 M EMENOR OU IGUAL A 8 M, DIÂMETRO DE 7 CM, PERFURAÇÃO COM EQUIPAMENTO MANUAL E ARMADURA COM DIÂMETRO DE 20 MM. AF_05/2016</v>
          </cell>
          <cell r="D1446" t="str">
            <v>M</v>
          </cell>
          <cell r="E1446">
            <v>114.35</v>
          </cell>
        </row>
        <row r="1447">
          <cell r="A1447">
            <v>93970</v>
          </cell>
          <cell r="B1447" t="str">
            <v>SINAPI</v>
          </cell>
          <cell r="C1447" t="str">
            <v>EXECUÇÃO DE GRAMPO PARA SOLO GRAMPEADO COM COMPRIMENTO MAIOR QUE 8 MENOR OU IGUAL A 10 M, DIÂMETRO DE 7 CM, PERFURAÇÃO COM EQUIPAMENTO MANUAL E ARMADURA COM DIÂMETRO DE 20 MM. AF_05/2016</v>
          </cell>
          <cell r="D1447" t="str">
            <v>M</v>
          </cell>
          <cell r="E1447">
            <v>109.8</v>
          </cell>
        </row>
        <row r="1448">
          <cell r="A1448">
            <v>93971</v>
          </cell>
          <cell r="B1448" t="str">
            <v>SINAPI</v>
          </cell>
          <cell r="C1448" t="str">
            <v>EXECUÇÃO DE GRAMPO PARA SOLO GRAMPEADO COM COMPRIMENTO MAIOR QUE 10 M,DIÂMETRO DE 7 CM, PERFURAÇÃO COM EQUIPAMENTO MANUAL E ARMADURA COM DIÂMETRO DE 20 MM. AF_05/2016</v>
          </cell>
          <cell r="D1448" t="str">
            <v>M</v>
          </cell>
          <cell r="E1448">
            <v>102.08</v>
          </cell>
        </row>
        <row r="1449">
          <cell r="A1449">
            <v>95108</v>
          </cell>
          <cell r="B1449" t="str">
            <v>SINAPI</v>
          </cell>
          <cell r="C1449" t="str">
            <v>EXECUÇÃO DE PROTEÇÃO DA CABEÇA DO TIRANTE COM USO DE FÔRMAS EM CHAPA COMPENSADA PLASTIFICADA DE MADEIRA E CONCRETO FCK =15 MPA. AF_07/2016</v>
          </cell>
          <cell r="D1449" t="str">
            <v>UN</v>
          </cell>
          <cell r="E1449">
            <v>16.77</v>
          </cell>
        </row>
        <row r="1450">
          <cell r="A1450">
            <v>35</v>
          </cell>
          <cell r="B1450" t="str">
            <v>SINAPI</v>
          </cell>
          <cell r="C1450" t="str">
            <v>CALHAS DE DRENAGEM/ALAS DE GALERIAS (ESTRUT. DE LANCAMENTO)</v>
          </cell>
          <cell r="D1450">
            <v>0</v>
          </cell>
          <cell r="E1450">
            <v>0</v>
          </cell>
        </row>
        <row r="1451">
          <cell r="A1451">
            <v>83690</v>
          </cell>
          <cell r="B1451" t="str">
            <v>SINAPI</v>
          </cell>
          <cell r="C1451" t="str">
            <v>DISSIPADOR DE ENERGIA EM PEDRA ARGAMASSADA ESPESSURA 6CM INCL MATERIAIS E COLOCACAO MEDIDO P/ VOLUME DE PEDRA ARGAMASSADA</v>
          </cell>
          <cell r="D1451" t="str">
            <v>M3</v>
          </cell>
          <cell r="E1451">
            <v>388.87</v>
          </cell>
        </row>
        <row r="1452">
          <cell r="A1452">
            <v>36</v>
          </cell>
          <cell r="B1452" t="str">
            <v>SINAPI</v>
          </cell>
          <cell r="C1452" t="str">
            <v>POCOS DE VISITA/BOCAS DE LOBO/CX. DE PASSAGEM/CX. DIVERSAS</v>
          </cell>
          <cell r="D1452">
            <v>0</v>
          </cell>
          <cell r="E1452">
            <v>0</v>
          </cell>
        </row>
        <row r="1453">
          <cell r="A1453">
            <v>73799</v>
          </cell>
          <cell r="B1453" t="str">
            <v>SINAPI</v>
          </cell>
          <cell r="C1453" t="str">
            <v>FORNECIMENTO/ASSENT GRELHAS FF P/CAIXAS DE RALO</v>
          </cell>
          <cell r="D1453">
            <v>0</v>
          </cell>
          <cell r="E1453">
            <v>0</v>
          </cell>
        </row>
        <row r="1454">
          <cell r="A1454" t="str">
            <v xml:space="preserve">    73799/001</v>
          </cell>
          <cell r="B1454" t="str">
            <v>SINAPI</v>
          </cell>
          <cell r="C1454" t="str">
            <v>GRELHA EM FERRO FUNDIDO SIMPLES COM REQUADRO, CARGA MÁXIMA 12,5 T, 300 X 1000 MM, E = 15 MM, FORNECIDA E ASSENTADA COM ARGAMASSA 1:4 CIMENTO:AREIA.</v>
          </cell>
          <cell r="D1454" t="str">
            <v>UN</v>
          </cell>
          <cell r="E1454">
            <v>275.43</v>
          </cell>
        </row>
        <row r="1455">
          <cell r="A1455">
            <v>73856</v>
          </cell>
          <cell r="B1455" t="str">
            <v>SINAPI</v>
          </cell>
          <cell r="C1455" t="str">
            <v>BOCA PARA BUEIRO TUBULAR DE CONCRETO SIMPLES</v>
          </cell>
          <cell r="D1455">
            <v>0</v>
          </cell>
          <cell r="E1455">
            <v>0</v>
          </cell>
        </row>
        <row r="1456">
          <cell r="A1456" t="str">
            <v xml:space="preserve">    73856/001</v>
          </cell>
          <cell r="B1456" t="str">
            <v>SINAPI</v>
          </cell>
          <cell r="C1456" t="str">
            <v>BOCA P/BUEIRO SIMPLES TUBULAR D=0,40M EM CONCRETO CICLOPICO, INCLINDO FORMAS, ESCAVACAO, REATERRO E MATERIAIS, EXCLUINDO MATERIAL REATERRO JAZIDA E TRANSPORTE</v>
          </cell>
          <cell r="D1456" t="str">
            <v>UN</v>
          </cell>
          <cell r="E1456">
            <v>431.15</v>
          </cell>
        </row>
        <row r="1457">
          <cell r="A1457" t="str">
            <v xml:space="preserve">    73856/002</v>
          </cell>
          <cell r="B1457" t="str">
            <v>SINAPI</v>
          </cell>
          <cell r="C1457" t="str">
            <v>BOCA PARA BUEIRO SIMPLES TUBULAR, DIAMETRO =0,60M, EM CONCRETO CICLOPICO, INCLUINDO FORMAS, ESCAVACAO, REATERRO E MATERIAIS, EXCLUINDO MATERIAL REATERRO JAZIDA E TRANSPORTE.</v>
          </cell>
          <cell r="D1457" t="str">
            <v>UN</v>
          </cell>
          <cell r="E1457">
            <v>708.72</v>
          </cell>
        </row>
        <row r="1458">
          <cell r="A1458" t="str">
            <v xml:space="preserve">    73856/003</v>
          </cell>
          <cell r="B1458" t="str">
            <v>SINAPI</v>
          </cell>
          <cell r="C1458" t="str">
            <v>BOCA PARA BUEIRO SIMPLES TUBULAR, DIAMETRO =0,80M, EM CONCRETO CICLOPICO, INCLUINDO FORMAS, ESCAVACAO, REATERRO E MATERIAIS, EXCLUINDO MATERIAL REATERRO JAZIDA E TRANSPORTE.</v>
          </cell>
          <cell r="D1458" t="str">
            <v>UN</v>
          </cell>
          <cell r="E1458">
            <v>1064.56</v>
          </cell>
        </row>
        <row r="1459">
          <cell r="A1459" t="str">
            <v xml:space="preserve">    73856/004</v>
          </cell>
          <cell r="B1459" t="str">
            <v>SINAPI</v>
          </cell>
          <cell r="C1459" t="str">
            <v>BOCA PARA BUEIRO SIMPLES TUBULAR, DIAMETRO =1,00M, EM CONCRETO CICLOPICO, INCLUINDO FORMAS, ESCAVACAO, REATERRO E MATERIAIS, EXCLUINDO MATERIAL REATERRO JAZIDA E TRANSPORTE.</v>
          </cell>
          <cell r="D1459" t="str">
            <v>UN</v>
          </cell>
          <cell r="E1459">
            <v>1503.96</v>
          </cell>
        </row>
        <row r="1460">
          <cell r="A1460" t="str">
            <v xml:space="preserve">    73856/005</v>
          </cell>
          <cell r="B1460" t="str">
            <v>SINAPI</v>
          </cell>
          <cell r="C1460" t="str">
            <v>BOCA PARA BUEIRO SIMPLES TUBULAR, DIAMETRO =1,20M, EM CONCRETO CICLOPICO, INCLUINDO FORMAS, ESCAVACAO, REATERRO E MATERIAIS, EXCLUINDO MATERIAL REATERRO JAZIDA E TRANSPORTE.</v>
          </cell>
          <cell r="D1460" t="str">
            <v>UN</v>
          </cell>
          <cell r="E1460">
            <v>2031.16</v>
          </cell>
        </row>
        <row r="1461">
          <cell r="A1461" t="str">
            <v xml:space="preserve">    73856/006</v>
          </cell>
          <cell r="B1461" t="str">
            <v>SINAPI</v>
          </cell>
          <cell r="C1461" t="str">
            <v>BOCA PARA BUEIRO DUPLO TUBULAR, DIAMETRO =0,40M, EM CONCRETO CICLOPICO, INCLUINDO FORMAS, ESCAVACAO, REATERRO E MATERIAIS, EXCLUINDO MATERIAL REATERRO JAZIDA E TRANSPORTE.</v>
          </cell>
          <cell r="D1461" t="str">
            <v>UN</v>
          </cell>
          <cell r="E1461">
            <v>609.6</v>
          </cell>
        </row>
        <row r="1462">
          <cell r="A1462" t="str">
            <v xml:space="preserve">    73856/007</v>
          </cell>
          <cell r="B1462" t="str">
            <v>SINAPI</v>
          </cell>
          <cell r="C1462" t="str">
            <v>BOCA PARA BUEIRO DUPLO TUBULAR, DIAMETRO =0,60M, EM CONCRETO CICLOPICO, INCLUINDO FORMAS, ESCAVACAO, REATERRO E MATERIAIS, EXCLUINDO MATERIAL REATERRO JAZIDA E TRANSPORTE.</v>
          </cell>
          <cell r="D1462" t="str">
            <v>UN</v>
          </cell>
          <cell r="E1462">
            <v>1007.73</v>
          </cell>
        </row>
        <row r="1463">
          <cell r="A1463" t="str">
            <v xml:space="preserve">    73856/008</v>
          </cell>
          <cell r="B1463" t="str">
            <v>SINAPI</v>
          </cell>
          <cell r="C1463" t="str">
            <v>BOCA PARA BUEIRO DUPLO TUBULAR, DIAMETRO =0,80M, EM CONCRETO CICLOPICO, INCLUINDO FORMAS, ESCAVACAO, REATERRO E MATERIAIS, EXCLUINDO MATERIAL REATERRO JAZIDA E TRANSPORTE.</v>
          </cell>
          <cell r="D1463" t="str">
            <v>UN</v>
          </cell>
          <cell r="E1463">
            <v>1516.03</v>
          </cell>
        </row>
        <row r="1464">
          <cell r="A1464" t="str">
            <v xml:space="preserve">    73856/009</v>
          </cell>
          <cell r="B1464" t="str">
            <v>SINAPI</v>
          </cell>
          <cell r="C1464" t="str">
            <v>BOCA PARA BUEIRO DUPLO TUBULAR, DIAMETRO =1,00M, EM CONCRETO CICLOPICO, INCLUINDO FORMAS, ESCAVACAO, REATERRO E MATERIAIS, EXCLUINDO MATERIAL REATERRO JAZIDA E TRANSPORTE.</v>
          </cell>
          <cell r="D1464" t="str">
            <v>UN</v>
          </cell>
          <cell r="E1464">
            <v>1851.76</v>
          </cell>
        </row>
        <row r="1465">
          <cell r="A1465" t="str">
            <v xml:space="preserve">    73856/010</v>
          </cell>
          <cell r="B1465" t="str">
            <v>SINAPI</v>
          </cell>
          <cell r="C1465" t="str">
            <v>BOCA PARA BUEIRO DUPLOTUBULAR, DIAMETRO =1,20M, EM CONCRETO CICLOPICO,INCLUINDO FORMAS, ESCAVACAO, REATERRO E MATERIAIS, EXCLUINDO MATERIALREATERRO JAZIDA E TRANSPORTE.</v>
          </cell>
          <cell r="D1465" t="str">
            <v>UN</v>
          </cell>
          <cell r="E1465">
            <v>2886.46</v>
          </cell>
        </row>
        <row r="1466">
          <cell r="A1466" t="str">
            <v xml:space="preserve">    73856/011</v>
          </cell>
          <cell r="B1466" t="str">
            <v>SINAPI</v>
          </cell>
          <cell r="C1466" t="str">
            <v>BOCA PARA BUEIRO TRIPLO TUBULAR, DIAMETRO =0,40M, EM CONCRETO CICLOPICO, INCLUINDO FORMAS, ESCAVACAO, REATERRO E MATERIAIS, EXCLUINDO MATERIAL REATERRO JAZIDA E TRANSPORTE.</v>
          </cell>
          <cell r="D1466" t="str">
            <v>UN</v>
          </cell>
          <cell r="E1466">
            <v>787.69</v>
          </cell>
        </row>
        <row r="1467">
          <cell r="A1467" t="str">
            <v xml:space="preserve">    73856/012</v>
          </cell>
          <cell r="B1467" t="str">
            <v>SINAPI</v>
          </cell>
          <cell r="C1467" t="str">
            <v>BOCA PARA BUEIRO TRIPLO TUBULAR, DIAMETRO =0,60M, EM CONCRETO CICLOPICO, INCLUINDO FORMAS, ESCAVACAO, REATERRO E MATERIAIS, EXCLUINDO MATERIAL REATERRO JAZIDA E TRANSPORTE.</v>
          </cell>
          <cell r="D1467" t="str">
            <v>UN</v>
          </cell>
          <cell r="E1467">
            <v>1306.3699999999999</v>
          </cell>
        </row>
        <row r="1468">
          <cell r="A1468" t="str">
            <v xml:space="preserve">    73856/013</v>
          </cell>
          <cell r="B1468" t="str">
            <v>SINAPI</v>
          </cell>
          <cell r="C1468" t="str">
            <v>BOCA PARA BUEIRO TRIPLO TUBULAR, DIAMETRO =0,80M, EM CONCRETO CICLOPICO, INCLUINDO FORMAS, ESCAVACAO, REATERRO E MATERIAIS, EXCLUINDO MATERIAL REATERRO JAZIDA E TRANSPORTE.</v>
          </cell>
          <cell r="D1468" t="str">
            <v>UN</v>
          </cell>
          <cell r="E1468">
            <v>1967.21</v>
          </cell>
        </row>
        <row r="1469">
          <cell r="A1469" t="str">
            <v xml:space="preserve">    73856/014</v>
          </cell>
          <cell r="B1469" t="str">
            <v>SINAPI</v>
          </cell>
          <cell r="C1469" t="str">
            <v>BOCA PARA BUEIRO TRIPLO TUBULAR, DIAMETRO =1,00M, EM CONCRETO CICLOPICO, INCLUINDO FORMAS, ESCAVACAO, REATERRO E MATERIAIS, EXCLUINDO MATERIAL REATERRO JAZIDA E TRANSPORTE.</v>
          </cell>
          <cell r="D1469" t="str">
            <v>UN</v>
          </cell>
          <cell r="E1469">
            <v>2776.89</v>
          </cell>
        </row>
        <row r="1470">
          <cell r="A1470" t="str">
            <v xml:space="preserve">    73856/015</v>
          </cell>
          <cell r="B1470" t="str">
            <v>SINAPI</v>
          </cell>
          <cell r="C1470" t="str">
            <v>BOCA PARA BUEIRO TRIPLO TUBULAR, DIAMETRO =1,20M, EM CONCRETO CICLOPICO, INCLUINDO FORMAS, ESCAVACAO, REATERRO E MATERIAIS, EXCLUINDO MATERIAL REATERRO JAZIDA E TRANSPORTE.</v>
          </cell>
          <cell r="D1470" t="str">
            <v>UN</v>
          </cell>
          <cell r="E1470">
            <v>3741.83</v>
          </cell>
        </row>
        <row r="1471">
          <cell r="A1471">
            <v>73963</v>
          </cell>
          <cell r="B1471" t="str">
            <v>SINAPI</v>
          </cell>
          <cell r="C1471" t="str">
            <v>POCO VISITA ANEL CONCRETO P/COLETOR ESGOTO SANITARIO</v>
          </cell>
          <cell r="D1471">
            <v>0</v>
          </cell>
          <cell r="E1471">
            <v>0</v>
          </cell>
        </row>
        <row r="1472">
          <cell r="A1472" t="str">
            <v xml:space="preserve">    73963/001</v>
          </cell>
          <cell r="B1472" t="str">
            <v>SINAPI</v>
          </cell>
          <cell r="C1472" t="str">
            <v>POCO DE VISITA PARA REDE DE ESG. SANIT., EM ANEIS DE CONCRETO, DIÂMETRO = 60CM, PROF=80CM, INCLUINDO DEGRAU, EXCLUINDO TAMPAO FERRO FUNDIDO.</v>
          </cell>
          <cell r="D1472" t="str">
            <v>UN</v>
          </cell>
          <cell r="E1472">
            <v>267.98</v>
          </cell>
        </row>
        <row r="1473">
          <cell r="A1473" t="str">
            <v xml:space="preserve">    73963/002</v>
          </cell>
          <cell r="B1473" t="str">
            <v>SINAPI</v>
          </cell>
          <cell r="C1473" t="str">
            <v>POCO DE VISITA PARA REDE DE ESG. SANIT., EM ANEIS DE CONCRETO, DIÂMETRO = 60CM, PROF = 100CM, EXCLUINDO TAMPAO FERRO FUNDIDO.</v>
          </cell>
          <cell r="D1473" t="str">
            <v>UN</v>
          </cell>
          <cell r="E1473">
            <v>283.23</v>
          </cell>
        </row>
        <row r="1474">
          <cell r="A1474" t="str">
            <v xml:space="preserve">    73963/003</v>
          </cell>
          <cell r="B1474" t="str">
            <v>SINAPI</v>
          </cell>
          <cell r="C1474" t="str">
            <v>POCO DE VISITA PARA REDE DE ESG. SANIT., EM ANEIS DE CONCRETO, DIÂMETRO = 60CM, PROF = 60CM, INCLUINDO DEGRAU, EXCLUINDO TAMPAO FERRO FUNDIDO.</v>
          </cell>
          <cell r="D1474" t="str">
            <v>UN</v>
          </cell>
          <cell r="E1474">
            <v>260.36</v>
          </cell>
        </row>
        <row r="1475">
          <cell r="A1475" t="str">
            <v xml:space="preserve">    73963/005</v>
          </cell>
          <cell r="B1475" t="str">
            <v>SINAPI</v>
          </cell>
          <cell r="C1475" t="str">
            <v>POCO DE VISITA PARA REDE DE ESG. SANIT., EM ANEIS DE CONCRETO, DIÂMETRO = 60CM E 110CM, PROF = 120CM, EXCLUINDO TAMPAO FERRO FUNDIDO.</v>
          </cell>
          <cell r="D1475" t="str">
            <v>UN</v>
          </cell>
          <cell r="E1475">
            <v>921.15</v>
          </cell>
        </row>
        <row r="1476">
          <cell r="A1476" t="str">
            <v xml:space="preserve">    73963/006</v>
          </cell>
          <cell r="B1476" t="str">
            <v>SINAPI</v>
          </cell>
          <cell r="C1476" t="str">
            <v>POCO DE VISITA PARA REDE DE ESG. SANIT., EM ANEIS DE CONCRETO, DIÂMETRO = 60CM E 110CM, PROF = 140CM, EXCLUINDO TAMPAO FERRO FUNDIDO.</v>
          </cell>
          <cell r="D1476" t="str">
            <v>UN</v>
          </cell>
          <cell r="E1476">
            <v>977.67</v>
          </cell>
        </row>
        <row r="1477">
          <cell r="A1477" t="str">
            <v xml:space="preserve">    73963/007</v>
          </cell>
          <cell r="B1477" t="str">
            <v>SINAPI</v>
          </cell>
          <cell r="C1477" t="str">
            <v>POCO DE VISITA PARA REDE DE ESG. SANIT., EM ANEIS DE CONCRETO, DIÂMETRO = 60CM E 110CM, PROF = 150CM, EXCLUINDO TAMPAO FERRO FUNDIDO.</v>
          </cell>
          <cell r="D1477" t="str">
            <v>UN</v>
          </cell>
          <cell r="E1477">
            <v>1025.48</v>
          </cell>
        </row>
        <row r="1478">
          <cell r="A1478" t="str">
            <v xml:space="preserve">    73963/008</v>
          </cell>
          <cell r="B1478" t="str">
            <v>SINAPI</v>
          </cell>
          <cell r="C1478" t="str">
            <v>POCO DE VISITA PARA REDE DE ESG. SANIT., EM ANEIS DE CONCRETO, DIÂMETRO = 60CM E 110CM, PROF = 160CM, EXCLUINDO TAMPAO FERRO FUNDIDO.</v>
          </cell>
          <cell r="D1478" t="str">
            <v>UN</v>
          </cell>
          <cell r="E1478">
            <v>1032.05</v>
          </cell>
        </row>
        <row r="1479">
          <cell r="A1479" t="str">
            <v xml:space="preserve">    73963/009</v>
          </cell>
          <cell r="B1479" t="str">
            <v>SINAPI</v>
          </cell>
          <cell r="C1479" t="str">
            <v>POCO DE VISITA PARA REDE DE ESG. SANIT., EM ANEIS DE CONCRETO, DIÂMETRO = 110CM, PROF = 170CM, EXCLUINDO TAMPAO FERRO FUNDIDO.</v>
          </cell>
          <cell r="D1479" t="str">
            <v>UN</v>
          </cell>
          <cell r="E1479">
            <v>1076.74</v>
          </cell>
        </row>
        <row r="1480">
          <cell r="A1480" t="str">
            <v xml:space="preserve">    73963/010</v>
          </cell>
          <cell r="B1480" t="str">
            <v>SINAPI</v>
          </cell>
          <cell r="C1480" t="str">
            <v>POCO DE VISITA PARA REDE DE ESG. SANIT., EM ANEIS DE CONCRETO, DIÂMETRO = 60CM E 110CM, PROF = 200CM, EXCLUINDO TAMPAO FERRO FUNDIDO.</v>
          </cell>
          <cell r="D1480" t="str">
            <v>UN</v>
          </cell>
          <cell r="E1480">
            <v>1156.49</v>
          </cell>
        </row>
        <row r="1481">
          <cell r="A1481" t="str">
            <v xml:space="preserve">    73963/011</v>
          </cell>
          <cell r="B1481" t="str">
            <v>SINAPI</v>
          </cell>
          <cell r="C1481" t="str">
            <v>POCO DE VISITA PARA REDE DE ESG. SANIT., EM ANEIS DE CONCRETO, DIÂMETRO = 60CM E 110CM, PROF = 230CM, EXCLUINDO TAMPAO FERRO FUNDIDO.</v>
          </cell>
          <cell r="D1481" t="str">
            <v>UN</v>
          </cell>
          <cell r="E1481">
            <v>1204.3800000000001</v>
          </cell>
        </row>
        <row r="1482">
          <cell r="A1482" t="str">
            <v xml:space="preserve">    73963/012</v>
          </cell>
          <cell r="B1482" t="str">
            <v>SINAPI</v>
          </cell>
          <cell r="C1482" t="str">
            <v>POCO DE VISITA PARA REDE DE ESG. SANIT., EM ANEIS DE CONCRETO, DIÂMETRO = 60CM E 110CM, PROF = 260CM, EXCLUINDO TAMPAO FERRO FUNDIDO.</v>
          </cell>
          <cell r="D1482" t="str">
            <v>UN</v>
          </cell>
          <cell r="E1482">
            <v>1329.06</v>
          </cell>
        </row>
        <row r="1483">
          <cell r="A1483" t="str">
            <v xml:space="preserve">    73963/013</v>
          </cell>
          <cell r="B1483" t="str">
            <v>SINAPI</v>
          </cell>
          <cell r="C1483" t="str">
            <v>POCO DE VISITA PARA REDE DE ESG. SANIT., EM ANEIS DE CONCRETO, DIÂMETRO = 60CM E 110CM, PROF = 290CM, EXCLUINDO TAMPAO FERRO FUNDIDO.</v>
          </cell>
          <cell r="D1483" t="str">
            <v>UN</v>
          </cell>
          <cell r="E1483">
            <v>1425.99</v>
          </cell>
        </row>
        <row r="1484">
          <cell r="A1484" t="str">
            <v xml:space="preserve">    73963/014</v>
          </cell>
          <cell r="B1484" t="str">
            <v>SINAPI</v>
          </cell>
          <cell r="C1484" t="str">
            <v>POCO DE VISITA PARA REDE DE ESG. SANIT., EM ANEIS DE CONCRETO, DIÂMETRO = 60CM E 110CM, PROF = 320CM, EXCLUINDO TAMPAO FERRO FUNDIDO.</v>
          </cell>
          <cell r="D1484" t="str">
            <v>UN</v>
          </cell>
          <cell r="E1484">
            <v>1494.97</v>
          </cell>
        </row>
        <row r="1485">
          <cell r="A1485" t="str">
            <v xml:space="preserve">    73963/015</v>
          </cell>
          <cell r="B1485" t="str">
            <v>SINAPI</v>
          </cell>
          <cell r="C1485" t="str">
            <v>POCO DE VISITA PARA REDE DE ESG. SANIT., EM ANEIS DE CONCRETO, DIÂMETRO = 60CM E 110CM, PROF = 350CM, EXCLUINDO TAMPAO FERRO FUNDIDO.</v>
          </cell>
          <cell r="D1485" t="str">
            <v>UN</v>
          </cell>
          <cell r="E1485">
            <v>1606.01</v>
          </cell>
        </row>
        <row r="1486">
          <cell r="A1486" t="str">
            <v xml:space="preserve">    73963/016</v>
          </cell>
          <cell r="B1486" t="str">
            <v>SINAPI</v>
          </cell>
          <cell r="C1486" t="str">
            <v>POCO DE VISITA PARA REDE DE ESG. SANIT., EM ANEIS DE CONCRETO, DIÂMETRO = 60CM E 110CM, PROF = 380CM, EXCLUINDO TAMPAO FERRO FUNDIDO.</v>
          </cell>
          <cell r="D1486" t="str">
            <v>UN</v>
          </cell>
          <cell r="E1486">
            <v>1689.02</v>
          </cell>
        </row>
        <row r="1487">
          <cell r="A1487" t="str">
            <v xml:space="preserve">    73963/017</v>
          </cell>
          <cell r="B1487" t="str">
            <v>SINAPI</v>
          </cell>
          <cell r="C1487" t="str">
            <v>POCO DE VISITA PARA REDE DE ESG. SANIT., EM ANEIS DE CONCRETO, DIÂMETRO = 60CM E 110CM, PROF = 410CM, EXCLUINDO TAMPAO FERRO FUNDIDO.</v>
          </cell>
          <cell r="D1487" t="str">
            <v>UN</v>
          </cell>
          <cell r="E1487">
            <v>1794.81</v>
          </cell>
        </row>
        <row r="1488">
          <cell r="A1488" t="str">
            <v xml:space="preserve">    73963/018</v>
          </cell>
          <cell r="B1488" t="str">
            <v>SINAPI</v>
          </cell>
          <cell r="C1488" t="str">
            <v>POCO DE VISITA PARA REDE DE ESG. SANIT., EM ANEIS DE CONCRETO, DIÂMETRO = 60CM E 110CM, PROF = 440CM, EXCLUINDO TAMPAO FERRO FUNDIDO.</v>
          </cell>
          <cell r="D1488" t="str">
            <v>UN</v>
          </cell>
          <cell r="E1488">
            <v>1891.5</v>
          </cell>
        </row>
        <row r="1489">
          <cell r="A1489" t="str">
            <v xml:space="preserve">    73963/019</v>
          </cell>
          <cell r="B1489" t="str">
            <v>SINAPI</v>
          </cell>
          <cell r="C1489" t="str">
            <v>POCO DE VISITA PARA REDE DE ESG. SANIT., EM ANEIS DE CONCRETO, DIÂMETRO = 60CM E 110CM, PROF = 470CM, EXCLUINDO TAMPAO FERRO FUNDIDO.</v>
          </cell>
          <cell r="D1489" t="str">
            <v>UN</v>
          </cell>
          <cell r="E1489">
            <v>1988.79</v>
          </cell>
        </row>
        <row r="1490">
          <cell r="A1490" t="str">
            <v xml:space="preserve">    73963/020</v>
          </cell>
          <cell r="B1490" t="str">
            <v>SINAPI</v>
          </cell>
          <cell r="C1490" t="str">
            <v>POCO DE VISITA PARA REDE DE ESG. SANIT., EM ANEIS DE CONCRETO, DIÂMETRO = 60CM E 110CM, PROF = 500CM, EXCLUINDO TAMPAO FERRO FUNDIDO.</v>
          </cell>
          <cell r="D1490" t="str">
            <v>UN</v>
          </cell>
          <cell r="E1490">
            <v>2085.4899999999998</v>
          </cell>
        </row>
        <row r="1491">
          <cell r="A1491" t="str">
            <v xml:space="preserve">    73963/021</v>
          </cell>
          <cell r="B1491" t="str">
            <v>SINAPI</v>
          </cell>
          <cell r="C1491" t="str">
            <v>POCO DE VISITA PARA REDE DE ESG. SANIT., EM ANEIS DE CONCRETO, DIÂMETRO = 60CM E 110CM, PROF = 530CM, EXCLUINDO TAMPAO FERRO FUNDIDO.</v>
          </cell>
          <cell r="D1491" t="str">
            <v>UN</v>
          </cell>
          <cell r="E1491">
            <v>2189.66</v>
          </cell>
        </row>
        <row r="1492">
          <cell r="A1492" t="str">
            <v xml:space="preserve">    73963/022</v>
          </cell>
          <cell r="B1492" t="str">
            <v>SINAPI</v>
          </cell>
          <cell r="C1492" t="str">
            <v>POCO DE VISITA PARA REDE DE ESG. SANIT., EM ANEIS DE CONCRETO, DIÂMETRO = 60CM E 110CM, PROF = 560CM, EXCLUINDO TAMPAO FERRO FUNDIDO.</v>
          </cell>
          <cell r="D1492" t="str">
            <v>UN</v>
          </cell>
          <cell r="E1492">
            <v>2286.36</v>
          </cell>
        </row>
        <row r="1493">
          <cell r="A1493" t="str">
            <v xml:space="preserve">    73963/023</v>
          </cell>
          <cell r="B1493" t="str">
            <v>SINAPI</v>
          </cell>
          <cell r="C1493" t="str">
            <v>POCO DE VISITA PARA REDE DE ESG. SANIT., EM ANEIS DE CONCRETO, DIÂMETRO = 60CM E 110CM, PROF = 590CM, EXCLUINDO TAMPAO FERRO FUNDIDO.</v>
          </cell>
          <cell r="D1493" t="str">
            <v>UN</v>
          </cell>
          <cell r="E1493">
            <v>2383.06</v>
          </cell>
        </row>
        <row r="1494">
          <cell r="A1494" t="str">
            <v xml:space="preserve">    73963/024</v>
          </cell>
          <cell r="B1494" t="str">
            <v>SINAPI</v>
          </cell>
          <cell r="C1494" t="str">
            <v>POCO DE VISITA PARA REDE DE ESG. SANIT., EM ANEIS DE CONCRETO, DIÂMETRO = 60CM E 110CM, PROF = 690CM, EXCLUINDO TAMPAO FERRO FUNDIDO.</v>
          </cell>
          <cell r="D1494" t="str">
            <v>UN</v>
          </cell>
          <cell r="E1494">
            <v>2609.56</v>
          </cell>
        </row>
        <row r="1495">
          <cell r="A1495" t="str">
            <v xml:space="preserve">    73963/025</v>
          </cell>
          <cell r="B1495" t="str">
            <v>SINAPI</v>
          </cell>
          <cell r="C1495" t="str">
            <v>POCO DE VISITA PARA REDE DE ESG. SANIT., EM ANEIS DE CONCRETO, DIÂMETRO = 60CM E 110CM, PROF = 650CM, EXCLUINDO TAMPAO FERRO FUNDIDO.</v>
          </cell>
          <cell r="D1495" t="str">
            <v>UN</v>
          </cell>
          <cell r="E1495">
            <v>2577.3000000000002</v>
          </cell>
        </row>
        <row r="1496">
          <cell r="A1496" t="str">
            <v xml:space="preserve">    73963/026</v>
          </cell>
          <cell r="B1496" t="str">
            <v>SINAPI</v>
          </cell>
          <cell r="C1496" t="str">
            <v>POCO DE VISITA PARA REDE DE ESG. SANIT., EM ANEIS DE CONCRETO, DIÂMETRO = 60CM E 110CM, PROF = 680CM, EXCLUINDO TAMPAO FERRO FUNDIDO.</v>
          </cell>
          <cell r="D1496" t="str">
            <v>UN</v>
          </cell>
          <cell r="E1496">
            <v>2674.59</v>
          </cell>
        </row>
        <row r="1497">
          <cell r="A1497" t="str">
            <v xml:space="preserve">    73963/027</v>
          </cell>
          <cell r="B1497" t="str">
            <v>SINAPI</v>
          </cell>
          <cell r="C1497" t="str">
            <v>POCO DE VISITA PARA REDE DE ESG. SANIT., EM ANEIS DE CONCRETO, DIÂMETRO = 60CM E 110CM, PROF = 710CM, EXCLUINDO TAMPAO FERRO FUNDIDO.</v>
          </cell>
          <cell r="D1497" t="str">
            <v>UN</v>
          </cell>
          <cell r="E1497">
            <v>2771.29</v>
          </cell>
        </row>
        <row r="1498">
          <cell r="A1498" t="str">
            <v xml:space="preserve">    73963/028</v>
          </cell>
          <cell r="B1498" t="str">
            <v>SINAPI</v>
          </cell>
          <cell r="C1498" t="str">
            <v>POCO VISITA ESG SANIT ANEL CONC PRE-MOLD PROF=1,20M C/ TAMPAO FOFO ARTICULADO, CLASSE B125 CARGA MAX 12,5 T, REDONDO TAMPA 600 MM, REDE PLUVIAL /ESGOTO / REJUNTAMENTO ANEIS / REVEST LISO CALHA INTERNA C/ARG CIM/AREIA 1:4. BASE/BANQUETA EM CONCR FCK=10MPA</v>
          </cell>
          <cell r="D1498" t="str">
            <v>UN</v>
          </cell>
          <cell r="E1498">
            <v>1173.7</v>
          </cell>
        </row>
        <row r="1499">
          <cell r="A1499" t="str">
            <v xml:space="preserve">    73963/029</v>
          </cell>
          <cell r="B1499" t="str">
            <v>SINAPI</v>
          </cell>
          <cell r="C1499" t="str">
            <v>POCO VISITA ESG SANIT ANEL CONC PRE-MOLD PROF=1,40M C/ TAMPAO FOFO ARTICULADO, CLASSE B125 CARGA MAX 12,5 T, REDONDO TAMPA 600 MM, REDE PLUVIAL/ESGOTO / REJUNTAMENTO ANEIS / REVEST LISO CALHA INTERNA C/ARG CIM/AREIA 1:4. BASE/BANQUETA EM CONCR FCK=10MPA</v>
          </cell>
          <cell r="D1499" t="str">
            <v>UN</v>
          </cell>
          <cell r="E1499">
            <v>1218.43</v>
          </cell>
        </row>
        <row r="1500">
          <cell r="A1500" t="str">
            <v xml:space="preserve">    73963/030</v>
          </cell>
          <cell r="B1500" t="str">
            <v>SINAPI</v>
          </cell>
          <cell r="C1500" t="str">
            <v>POCO VISITA ESG SANIT ANEL CONC PRE-MOLD PROF=1,50M C/ TAMPAO FOFO ARTICULADO, CLASSE B125 CARGA MAX 12,5 T, REDONDO TAMPA 600 MM, REDE PLUVIAL/ESGOTO / REJUNTAMENTO ANEIS / REVEST LISO CALHA INTERNA C/ARG CIM/AREIA 1:4. BASE/BANQUETA EM CONCRFCK=10MPA</v>
          </cell>
          <cell r="D1500" t="str">
            <v>UN</v>
          </cell>
          <cell r="E1500">
            <v>1308.45</v>
          </cell>
        </row>
        <row r="1501">
          <cell r="A1501" t="str">
            <v xml:space="preserve">    73963/031</v>
          </cell>
          <cell r="B1501" t="str">
            <v>SINAPI</v>
          </cell>
          <cell r="C1501" t="str">
            <v>POCO VISITA ESG SANIT ANEL CONC PRE-MOLD PROF=1,60M C/ TAMPAO FOFO ARTICULADO, CLASSE B125 CARGA MAX 12,5 T, REDONDO TAMPA 600 MM, REDE PLUVIAL / REJUNTAMENTO ANEIS / REVEST LISO CALHA INTERNA C/ARG CIM/AREIA 1:4. BASE/BANQUETA EM CONCR FCK=10MPA</v>
          </cell>
          <cell r="D1501" t="str">
            <v>UN</v>
          </cell>
          <cell r="E1501">
            <v>1315.97</v>
          </cell>
        </row>
        <row r="1502">
          <cell r="A1502" t="str">
            <v xml:space="preserve">    73963/032</v>
          </cell>
          <cell r="B1502" t="str">
            <v>SINAPI</v>
          </cell>
          <cell r="C1502" t="str">
            <v>POCO VISITA ESG SANIT ANEL CONC PRE-MOLD PROF=1,70M C/ TAMPAO FOFO ARTICULADO, CLASSE B125 CARGA MAX 12,5 T, REDONDO TAMPA 600 MM, REDE PLUVIAL/ESGOTO / REJUNTAMENTO ANEIS / REVEST LISO CALHA INTERNA C/ARG CIM/AREIA 1:4. BASE/BANQUETA EM CONCR FCK=10MPA</v>
          </cell>
          <cell r="D1502" t="str">
            <v>UN</v>
          </cell>
          <cell r="E1502">
            <v>1325.35</v>
          </cell>
        </row>
        <row r="1503">
          <cell r="A1503" t="str">
            <v xml:space="preserve">    73963/033</v>
          </cell>
          <cell r="B1503" t="str">
            <v>SINAPI</v>
          </cell>
          <cell r="C1503" t="str">
            <v>POCO VISITA ESG SANIT ANEL CONC PRE-MOLD PROF=2,00M C/ TAMPAO FOFO ARTICULADO, CLASSE B125 CARGA MAX 12,5 T, REDONDO TAMPA 600 MM, REDE PLUVIAL/ESGOTO / REJUNTAMENTO ANEIS / REVEST LISO CALHA INTERNA C/ARG CIM/AREIA 1:4. BASE/BANQUETA EM CONCR FCK=10MPA</v>
          </cell>
          <cell r="D1503" t="str">
            <v>UN</v>
          </cell>
          <cell r="E1503">
            <v>1423.41</v>
          </cell>
        </row>
        <row r="1504">
          <cell r="A1504" t="str">
            <v xml:space="preserve">    73963/034</v>
          </cell>
          <cell r="B1504" t="str">
            <v>SINAPI</v>
          </cell>
          <cell r="C1504" t="str">
            <v>POCO VISITA ESG SANIT ANEL CONC PRE MOLD PROF=2,30M C/ TAMPAO FOFO ARTICULADO, CLASSE B125 CARGA MAX 12,5 T, REDONDO TAMPA 600 MM, REDE PLUVIAL/ESGOTO / REJUNTAMENTO ANEIS / REVEST LISO CALHA INTERNA C/ARG CIM/AREIA 1:4. BASE/BANQUETA EM CONCRFCK=10MPA</v>
          </cell>
          <cell r="D1504" t="str">
            <v>UN</v>
          </cell>
          <cell r="E1504">
            <v>1482.59</v>
          </cell>
        </row>
        <row r="1505">
          <cell r="A1505" t="str">
            <v xml:space="preserve">    73963/035</v>
          </cell>
          <cell r="B1505" t="str">
            <v>SINAPI</v>
          </cell>
          <cell r="C1505" t="str">
            <v>POCO VISITA ESG SANIT ANEL CONC PRE-MOLD PROF=2,60M C/ TAMPAO FOFO SIMPLES COM BASE, CLASSE B125 CARGA MAX 12,5 T, REDONDO TAMPA 600 MM, REDE PLUVIAL/ESGOTO / REJUNTAMENTO ANEIS / REVEST LISO CALHA INTERNA C/ARG CIM/AREIA 1:4. BASE/BANQUETAEM CONCR FCK=10MPA</v>
          </cell>
          <cell r="D1505" t="str">
            <v>UN</v>
          </cell>
          <cell r="E1505">
            <v>1580.64</v>
          </cell>
        </row>
        <row r="1506">
          <cell r="A1506" t="str">
            <v xml:space="preserve">    73963/036</v>
          </cell>
          <cell r="B1506" t="str">
            <v>SINAPI</v>
          </cell>
          <cell r="C1506" t="str">
            <v>POCO VISITA ESG SANIT ANEL CONC PRE-MOLD PROF=2,90M C/ TAMPAO FOFO ARTICULADO, CLASSE B125 CARGA MAX 12,5 T, REDONDO TAMPA 600 MM, REDE PLUVIAL / REJUNTAMENTO ANEIS / REVEST LISO CALHA INTERNA C/ARG CIM/AREIA 1:4. BASE/BANQUETA EM CONCR FCK=10MPA</v>
          </cell>
          <cell r="D1506" t="str">
            <v>UN</v>
          </cell>
          <cell r="E1506">
            <v>1678.69</v>
          </cell>
        </row>
        <row r="1507">
          <cell r="A1507" t="str">
            <v xml:space="preserve">    73963/037</v>
          </cell>
          <cell r="B1507" t="str">
            <v>SINAPI</v>
          </cell>
          <cell r="C1507" t="str">
            <v>POCO VISITA ESG SANIT ANEL CONC PRE-MOLD PROF=3,20M C/ TAMPAO FOFO ARTICULADO, CLASSE B125 CARGA MAX 12,5 T, REDONDO TAMPA 600 MM, REDE PLUVIAL / REJUNTAMENTOANEIS / REVEST LISO CALHA INTERNA C/ARG CIM/AREIA 1:4. BASE / BANQUETA EM CONCR FCK=10MPA</v>
          </cell>
          <cell r="D1507" t="str">
            <v>UN</v>
          </cell>
          <cell r="E1507">
            <v>1776.75</v>
          </cell>
        </row>
        <row r="1508">
          <cell r="A1508" t="str">
            <v xml:space="preserve">    73963/038</v>
          </cell>
          <cell r="B1508" t="str">
            <v>SINAPI</v>
          </cell>
          <cell r="C1508" t="str">
            <v>POCO VISITA ESG SANIT ANEL CONC PRE-MOLD PROF=3,50M C/ TAMPAO FOFO ARTICULADO, CLASSE B125 CARGA MAX 12,5 T, REDONDO TAMPA 600 MM, REDE PLUVIAL/ESGOTO / REJUNTAMENTO / ANEIS / REVEST LISO CALHA INTERNA C/ARG CIM/AREIA 1:4. BASE/BANQUETA EM CONCR FCK=10MPA</v>
          </cell>
          <cell r="D1508" t="str">
            <v>UN</v>
          </cell>
          <cell r="E1508">
            <v>1875.32</v>
          </cell>
        </row>
        <row r="1509">
          <cell r="A1509" t="str">
            <v xml:space="preserve">    73963/039</v>
          </cell>
          <cell r="B1509" t="str">
            <v>SINAPI</v>
          </cell>
          <cell r="C1509" t="str">
            <v>POCO VISITA ESG SANIT ANEL CONC PRE-MOLD PROF=3,80M C/ TAMPAO FOFO ARTICULADO, CLASSE B125 CARGA MAX 12,5 T, REDONDO TAMPA 600 MM, REDE PLUVIAL / REJUNTAMENTO ANEIS / REVEST LISO CALHA INTERNA C/ARG CIM/AREIA 1:4. BASE/BANQUETA EM CONCR FCK=10MPA</v>
          </cell>
          <cell r="D1509" t="str">
            <v>UN</v>
          </cell>
          <cell r="E1509">
            <v>1973.73</v>
          </cell>
        </row>
        <row r="1510">
          <cell r="A1510" t="str">
            <v xml:space="preserve">    73963/040</v>
          </cell>
          <cell r="B1510" t="str">
            <v>SINAPI</v>
          </cell>
          <cell r="C1510" t="str">
            <v>POCO VISITA ESG SANIT ANEL CONC PRE-MOLD PROF=4,10M C/ TAMPAO FOFO ARTICULADO, CLASSE B125 CARGA MAX 12,5 T, REDONDO TAMPA 600 MM, REDE PLUVIAL / REJUNTAMENTO ANEIS / REVEST LISO CALHA INTERNA C/ARG CIM/AREIA 1:4. BASE/BANQUETA EM CONCR FCK=10MPA</v>
          </cell>
          <cell r="D1510" t="str">
            <v>UN</v>
          </cell>
          <cell r="E1510">
            <v>2069.29</v>
          </cell>
        </row>
        <row r="1511">
          <cell r="A1511" t="str">
            <v xml:space="preserve">    73963/041</v>
          </cell>
          <cell r="B1511" t="str">
            <v>SINAPI</v>
          </cell>
          <cell r="C1511" t="str">
            <v>POCO VISITA ESG SANIT ANEL CONC PRE MOLD PROF=4,40M C/ TAMPAO FOFO ARTICULADO, CLASSE B125 CARGA MAX 12,5 T, REDONDO TAMPA 600 MM, REDE PLUVIAL / REJUNTAMENTO ANEIS / REVEST LISO CALHA INTERNA C/ARG CIM/AREIA 1:4. BASE/BANQUETA EM CONCR FCK=10MPA</v>
          </cell>
          <cell r="D1511" t="str">
            <v>UN</v>
          </cell>
          <cell r="E1511">
            <v>2164.1799999999998</v>
          </cell>
        </row>
        <row r="1512">
          <cell r="A1512" t="str">
            <v xml:space="preserve">    73963/042</v>
          </cell>
          <cell r="B1512" t="str">
            <v>SINAPI</v>
          </cell>
          <cell r="C1512" t="str">
            <v>POCO VISITA ESG SANIT ANEL CONC PRE-MOLD PROF=4,70M C/ TAMPAO FOFO ARTICULADO, CLASSE B125 CARGA MAX 12,5 T, REDONDO TAMPA 600 MM, REDE PLUVIAL/ESGOTO / REJUNTAMENTO ANEIS / REVEST LISO CALHA INTERNA C/ARG CIM/AREIA 1:4. BASE/BANQUETA EM CONCRFCK=10MPA</v>
          </cell>
          <cell r="D1512" t="str">
            <v>UN</v>
          </cell>
          <cell r="E1512">
            <v>2268.3000000000002</v>
          </cell>
        </row>
        <row r="1513">
          <cell r="A1513" t="str">
            <v xml:space="preserve">    73963/043</v>
          </cell>
          <cell r="B1513" t="str">
            <v>SINAPI</v>
          </cell>
          <cell r="C1513" t="str">
            <v>POCO VISITA ESG SANIT ANEL CONC PRE-MOLD PROF=5,00M C/ TAMPAO FOFO ARTICULADO, CLASSE B125 CARGA MAX 12,5 T, REDONDO TAMPA 600 MM, REDE PLUVIAL / ESGOTO / REJUNTAMENTO ANEIS/ REVEST LISO CALHA INTERNA C/ARG CIM/AREIA 1:4. BASE/BANQUETA EM CONCR FCK=10MPA</v>
          </cell>
          <cell r="D1513" t="str">
            <v>UN</v>
          </cell>
          <cell r="E1513">
            <v>2336.1999999999998</v>
          </cell>
        </row>
        <row r="1514">
          <cell r="A1514" t="str">
            <v xml:space="preserve">    73963/044</v>
          </cell>
          <cell r="B1514" t="str">
            <v>SINAPI</v>
          </cell>
          <cell r="C1514" t="str">
            <v>POCO VISITA ESG SANIT ANEL CONC PRE-MOLD PROF=0,80M C/ TAMPAO FOFO ARTICULADO, CLASSE B125 CARGA MAX 12,5 T, REDONDO TAMPA 600 MM, REDE PLUVIAL/ESGOTO / DEGRAUS FF / REJUNTAMENTO ANEIS / REVEST LISO CALHA INTERNA C/ARG CIM/AREIA 1:4. BASE / BANQUETA EM CONCR FCK=10MPA</v>
          </cell>
          <cell r="D1514" t="str">
            <v>UN</v>
          </cell>
          <cell r="E1514">
            <v>584.82000000000005</v>
          </cell>
        </row>
        <row r="1515">
          <cell r="A1515" t="str">
            <v xml:space="preserve">    73963/045</v>
          </cell>
          <cell r="B1515" t="str">
            <v>SINAPI</v>
          </cell>
          <cell r="C1515" t="str">
            <v>POCO DE VISITA PARA REDE DE ESG. SANIT., EM ANEIS DE CONCRETO, DIÂMETRO = 60CM E 110CM, PROF = 240CM, EXCLUINDO TAMPAO FERRO FUNDIDO.</v>
          </cell>
          <cell r="D1515" t="str">
            <v>UN</v>
          </cell>
          <cell r="E1515">
            <v>1272.32</v>
          </cell>
        </row>
        <row r="1516">
          <cell r="A1516" t="str">
            <v xml:space="preserve">    73963/046</v>
          </cell>
          <cell r="B1516" t="str">
            <v>SINAPI</v>
          </cell>
          <cell r="C1516" t="str">
            <v>POCO DE VISITA PARA REDE DE ESG. SANIT., EM ANEIS DE CONCRETO, DIÂMETRO = 60CM E 110CM, PROF = 250CM, EXCLUINDO TAMPAO FERRO FUNDIDO.</v>
          </cell>
          <cell r="D1516" t="str">
            <v>UN</v>
          </cell>
          <cell r="E1516">
            <v>1287.47</v>
          </cell>
        </row>
        <row r="1517">
          <cell r="A1517" t="str">
            <v xml:space="preserve">    73963/047</v>
          </cell>
          <cell r="B1517" t="str">
            <v>SINAPI</v>
          </cell>
          <cell r="C1517" t="str">
            <v>POCO DE VISITA PARA REDE DE ESG. SANIT., EM ANEIS DE CONCRETO, DIÂMETRO = 60CM E 110CM, PROF = 280CM, EXCLUINDO TAMPAO FERRO FUNDIDO.</v>
          </cell>
          <cell r="D1517" t="str">
            <v>UN</v>
          </cell>
          <cell r="E1517">
            <v>1393.66</v>
          </cell>
        </row>
        <row r="1518">
          <cell r="A1518" t="str">
            <v xml:space="preserve">    73963/048</v>
          </cell>
          <cell r="B1518" t="str">
            <v>SINAPI</v>
          </cell>
          <cell r="C1518" t="str">
            <v>POCO DE VISITA PARA REDE DE ESG. SANIT., EM ANEIS DE CONCRETO, DIÂMETRO = 60CM E 110CM, PROF = 310CM, EXCLUINDO TAMPAO FERRO FUNDIDO.</v>
          </cell>
          <cell r="D1518" t="str">
            <v>UN</v>
          </cell>
          <cell r="E1518">
            <v>1471.95</v>
          </cell>
        </row>
        <row r="1519">
          <cell r="A1519">
            <v>74124</v>
          </cell>
          <cell r="B1519" t="str">
            <v>SINAPI</v>
          </cell>
          <cell r="C1519" t="str">
            <v>POCO VISITA CONCRETO ARMADO P/COLETOR AGUAS PLUVIAIS</v>
          </cell>
          <cell r="D1519">
            <v>0</v>
          </cell>
          <cell r="E1519">
            <v>0</v>
          </cell>
        </row>
        <row r="1520">
          <cell r="A1520" t="str">
            <v xml:space="preserve">    74124/001</v>
          </cell>
          <cell r="B1520" t="str">
            <v>SINAPI</v>
          </cell>
          <cell r="C1520" t="str">
            <v>POCO VISITA AG PLUV:CONC ARM 1X1X1,40M COLETOR D=40 A 50CM PAREDE E=15CM BASE CONC FCK=10MPA REVEST C/ARG CIM/AREIA 1:4 INCL FORN TODOS MATERIAIS</v>
          </cell>
          <cell r="D1520" t="str">
            <v>UN</v>
          </cell>
          <cell r="E1520">
            <v>1744.54</v>
          </cell>
        </row>
        <row r="1521">
          <cell r="A1521" t="str">
            <v xml:space="preserve">    74124/002</v>
          </cell>
          <cell r="B1521" t="str">
            <v>SINAPI</v>
          </cell>
          <cell r="C1521" t="str">
            <v>POCO VISITA AG PLUV:CONC ARM 1,10X1,10X1,40M COLETOR D=60CM PAREDE E=15CM BASE CONC FCK=10MPA REVEST C/ARG CIM/AREIA 1:4 INCL FORN TODOS MATERIAIS</v>
          </cell>
          <cell r="D1521" t="str">
            <v>UN</v>
          </cell>
          <cell r="E1521">
            <v>2005.62</v>
          </cell>
        </row>
        <row r="1522">
          <cell r="A1522" t="str">
            <v xml:space="preserve">    74124/003</v>
          </cell>
          <cell r="B1522" t="str">
            <v>SINAPI</v>
          </cell>
          <cell r="C1522" t="str">
            <v>POCO VISITA AG PLUV:CONC ARM 1,20X1,20X1,40M COLETOR D=70CM PAREDE E=15CM BASE CONC FCK=10MPA REVEST C/ARG CIM/AREIA 1:4 INCL FORN TODOS MATERIAIS</v>
          </cell>
          <cell r="D1522" t="str">
            <v>UN</v>
          </cell>
          <cell r="E1522">
            <v>2176.8200000000002</v>
          </cell>
        </row>
        <row r="1523">
          <cell r="A1523" t="str">
            <v xml:space="preserve">    74124/004</v>
          </cell>
          <cell r="B1523" t="str">
            <v>SINAPI</v>
          </cell>
          <cell r="C1523" t="str">
            <v>POCO VISITA AG PLUV:CONC ARM 1,30X1,30X1,40M COLETOR D=80CM PAREDE E=15CM BASE CONC FCK=10MPA REVEST C/ARG CIM/AREIA 1:4 INCL FORN TODOS MATERIAIS</v>
          </cell>
          <cell r="D1523" t="str">
            <v>UN</v>
          </cell>
          <cell r="E1523">
            <v>2481.09</v>
          </cell>
        </row>
        <row r="1524">
          <cell r="A1524" t="str">
            <v xml:space="preserve">    74124/005</v>
          </cell>
          <cell r="B1524" t="str">
            <v>SINAPI</v>
          </cell>
          <cell r="C1524" t="str">
            <v>POCO VISITA CONCRETO ARMADO P/AG PLUV 1,40X1,40X1,50M COLETOR D=90CM PAREDE E=15CM BASE CONCRETO FCK=10MPA REVESTIDO C/ARG CIM/AREIA 1:4 INCL FORN TODOS MATERIAIS</v>
          </cell>
          <cell r="D1524" t="str">
            <v>UN</v>
          </cell>
          <cell r="E1524">
            <v>2879.08</v>
          </cell>
        </row>
        <row r="1525">
          <cell r="A1525" t="str">
            <v xml:space="preserve">    74124/006</v>
          </cell>
          <cell r="B1525" t="str">
            <v>SINAPI</v>
          </cell>
          <cell r="C1525" t="str">
            <v>POCO VISITA AG PLUV:CONC ARM 1,50X1,50X1,60M COLETOR D=1M PA REDE E=15CM BASE CONC FCK=10MPA REVEST C/ARG CIM/AREIA 1:4 INCL FORN TODOS MATERIAIS</v>
          </cell>
          <cell r="D1525" t="str">
            <v>UN</v>
          </cell>
          <cell r="E1525">
            <v>3202.37</v>
          </cell>
        </row>
        <row r="1526">
          <cell r="A1526" t="str">
            <v xml:space="preserve">    74124/007</v>
          </cell>
          <cell r="B1526" t="str">
            <v>SINAPI</v>
          </cell>
          <cell r="C1526" t="str">
            <v>POCO VISITA AG PLUV:CONC ARM 1,60X1,60X1,70M COLETOR D=1,10M PAREDE E=15CM BASE CONC FCK=10MPA REVEST C/ARG CIM/AREIA 1:4 INCL FORN TODOS MATERIAIS</v>
          </cell>
          <cell r="D1526" t="str">
            <v>UN</v>
          </cell>
          <cell r="E1526">
            <v>3483.26</v>
          </cell>
        </row>
        <row r="1527">
          <cell r="A1527" t="str">
            <v xml:space="preserve">    74124/008</v>
          </cell>
          <cell r="B1527" t="str">
            <v>SINAPI</v>
          </cell>
          <cell r="C1527" t="str">
            <v>POCO VISITA AG PLUV:CONC ARM 1,70X1,70X1,80M COLETOR D=1,20M PAREDE E=15CM BASE CONC FCK=10MPA REVEST C/ARG CIM/AREIA 1:4DEGRAUS FF INCL FORN TODOS MATERIAIS</v>
          </cell>
          <cell r="D1527" t="str">
            <v>UN</v>
          </cell>
          <cell r="E1527">
            <v>3728.79</v>
          </cell>
        </row>
        <row r="1528">
          <cell r="A1528">
            <v>74162</v>
          </cell>
          <cell r="B1528" t="str">
            <v>SINAPI</v>
          </cell>
          <cell r="C1528" t="str">
            <v>CAIXA DE ALVENARIA P/ PROTECAO DE REGISTRO</v>
          </cell>
          <cell r="D1528">
            <v>0</v>
          </cell>
          <cell r="E1528">
            <v>0</v>
          </cell>
        </row>
        <row r="1529">
          <cell r="A1529" t="str">
            <v xml:space="preserve">    74162/001</v>
          </cell>
          <cell r="B1529" t="str">
            <v>SINAPI</v>
          </cell>
          <cell r="C1529" t="str">
            <v xml:space="preserve">CAIXA DE CONCRETO, ALTURA = 1,00 METRO, DIAMETRO REGISTRO &lt; 150 MM </v>
          </cell>
          <cell r="D1529" t="str">
            <v>UN</v>
          </cell>
          <cell r="E1529">
            <v>102.37</v>
          </cell>
        </row>
        <row r="1530">
          <cell r="A1530">
            <v>74206</v>
          </cell>
          <cell r="B1530" t="str">
            <v>SINAPI</v>
          </cell>
          <cell r="C1530" t="str">
            <v>CAIXAS COLETORAS</v>
          </cell>
          <cell r="D1530">
            <v>0</v>
          </cell>
          <cell r="E1530">
            <v>0</v>
          </cell>
        </row>
        <row r="1531">
          <cell r="A1531" t="str">
            <v xml:space="preserve">    74206/001</v>
          </cell>
          <cell r="B1531" t="str">
            <v>SINAPI</v>
          </cell>
          <cell r="C1531" t="str">
            <v>CAIXA COLETORA, 1,20X1,20X1,50M, COM FUNDO E TAMPA DE CONCRETO E PAREDES EM ALVENARIA</v>
          </cell>
          <cell r="D1531" t="str">
            <v>UN</v>
          </cell>
          <cell r="E1531">
            <v>1074.6500000000001</v>
          </cell>
        </row>
        <row r="1532">
          <cell r="A1532" t="str">
            <v xml:space="preserve">    74206/002</v>
          </cell>
          <cell r="B1532" t="str">
            <v>SINAPI</v>
          </cell>
          <cell r="C1532" t="str">
            <v>CAIXA COLETORA, 0,25 X 0,85 X 1,00 M, COM FUNDO E PAREDES EM ALVENARIA</v>
          </cell>
          <cell r="D1532" t="str">
            <v>UN</v>
          </cell>
          <cell r="E1532">
            <v>582.32000000000005</v>
          </cell>
        </row>
        <row r="1533">
          <cell r="A1533">
            <v>74212</v>
          </cell>
          <cell r="B1533" t="str">
            <v>SINAPI</v>
          </cell>
          <cell r="C1533" t="str">
            <v>MODULO TIPO &gt; POCO DE INSPECAO EM ALVENARIACOMPREENDE: - ESCAVACAO EM QQ TERRENO, EXCETO ROCHA, TRANSPORTE,CARGA,DESCARGA E ESPALHAMENTO DO MATERIAL EXCEDENTE EM BOTA FORA.- SINALIZACAO,TAPUME,LASTRO E LAJES EM CONCRETO ARMADO,AL- VENARIA C/ REVESTIMENTO IMPERMEABILIZANTE,ATERROCOMPAC- TADO, AQUISICAO E ASSENTAMENTO DE TAMPAO EM F0F0,600 MM.</v>
          </cell>
          <cell r="D1533">
            <v>0</v>
          </cell>
          <cell r="E1533">
            <v>0</v>
          </cell>
        </row>
        <row r="1534">
          <cell r="A1534" t="str">
            <v xml:space="preserve">    74212/001</v>
          </cell>
          <cell r="B1534" t="str">
            <v>SINAPI</v>
          </cell>
          <cell r="C1534" t="str">
            <v>POCO DE VISITA PARA REDE DE ESGOTO SANITARIO, EM ALVENARIA, DIAMETRO =60 CM, PROF 160 CM, INCLUINDO TAMPAO FERRO FUNDIDO</v>
          </cell>
          <cell r="D1534" t="str">
            <v>UN</v>
          </cell>
          <cell r="E1534">
            <v>2700.86</v>
          </cell>
        </row>
        <row r="1535">
          <cell r="A1535">
            <v>74214</v>
          </cell>
          <cell r="B1535" t="str">
            <v>SINAPI</v>
          </cell>
          <cell r="C1535" t="str">
            <v>MODULO TIPO &gt; PV EM ALVENARIA P/ REDE COLETORACOMPREENDE: - ESCAVACAO EM QQ TERRENO, EXCETO ROCHA, TRANSPORTE,CARGA,DESCARGA E ESPALHAMENTO DO MATERIAL EXCEDENTE EM BOTAFORA.- SINALIZACAO,TAPUME,LASTRO E LAJES EM CONCRETO ARMADO,AL- VENARIA C/ REVESTIMENTO IMPERMEABILIZANTE,ATERROCOMPAC- TADO,AQUISICAO E ASSENTAMENTO DE TAMPAO EM F0F0,600 MM.</v>
          </cell>
          <cell r="D1535">
            <v>0</v>
          </cell>
          <cell r="E1535">
            <v>0</v>
          </cell>
        </row>
        <row r="1536">
          <cell r="A1536" t="str">
            <v xml:space="preserve">    74214/001</v>
          </cell>
          <cell r="B1536" t="str">
            <v>SINAPI</v>
          </cell>
          <cell r="C1536" t="str">
            <v>POCO DE VISITA PARA REDE DE ESGOTO SANITÁRIO, EM ALVENARIA, DIAMETRO 120 CM, PROF ATE 200 CM, INCLUINDO TAMPAO FERRO FUNDIDO</v>
          </cell>
          <cell r="D1536" t="str">
            <v>UN</v>
          </cell>
          <cell r="E1536">
            <v>4318.71</v>
          </cell>
        </row>
        <row r="1537">
          <cell r="A1537" t="str">
            <v xml:space="preserve">    74214/002</v>
          </cell>
          <cell r="B1537" t="str">
            <v>SINAPI</v>
          </cell>
          <cell r="C1537" t="str">
            <v>POCO DE VISITA PARA REDE DE ESGOTO SANITÁRIO, EM ALVENARIA, DIAMETRO 120 CM, PROF ATE 400 CM, INCLUINDO TAMPAO FERRO FUNDIDO</v>
          </cell>
          <cell r="D1537" t="str">
            <v>UN</v>
          </cell>
          <cell r="E1537">
            <v>6310.34</v>
          </cell>
        </row>
        <row r="1538">
          <cell r="A1538">
            <v>74224</v>
          </cell>
          <cell r="B1538" t="str">
            <v>SINAPI</v>
          </cell>
          <cell r="C1538" t="str">
            <v>POCO DE VISITA - DRENAGEM PLUVIAL - EM CONCRETO ESTRUTURAL</v>
          </cell>
          <cell r="D1538">
            <v>0</v>
          </cell>
          <cell r="E1538">
            <v>0</v>
          </cell>
        </row>
        <row r="1539">
          <cell r="A1539" t="str">
            <v xml:space="preserve">    74224/001</v>
          </cell>
          <cell r="B1539" t="str">
            <v>SINAPI</v>
          </cell>
          <cell r="C1539" t="str">
            <v>POCO DE VISITA PARA DRENAGEM PLUVIAL, EM CONCRETO ESTRUTURAL, DIMENSOES INTERNAS DE 90X150X80CM (LARGXCOMPXALT), PARA REDE DE 600 MM, EXCLUSOS TAMPAO E CHAMINE.</v>
          </cell>
          <cell r="D1539" t="str">
            <v>UN</v>
          </cell>
          <cell r="E1539">
            <v>1135.6099999999999</v>
          </cell>
        </row>
        <row r="1540">
          <cell r="A1540">
            <v>83621</v>
          </cell>
          <cell r="B1540" t="str">
            <v>SINAPI</v>
          </cell>
          <cell r="C1540" t="str">
            <v>ASSENTAMENTO TAMPAO FERRO FUNDIDO (FOFO), 30 X 90 CM PARA CAIXA DE RALO, C/ ARG CIM/AREIA 1:4 EM VOLUME, EXCLUSIVE TAMPAO.</v>
          </cell>
          <cell r="D1540" t="str">
            <v>UN</v>
          </cell>
          <cell r="E1540">
            <v>69.150000000000006</v>
          </cell>
        </row>
        <row r="1541">
          <cell r="A1541">
            <v>83659</v>
          </cell>
          <cell r="B1541" t="str">
            <v>SINAPI</v>
          </cell>
          <cell r="C1541" t="str">
            <v>BOCA DE LOBO EM ALVENARIA TIJOLO MACICO, REVESTIDA C/ ARGAMASSA DE CIMENTO E AREIA 1:3, SOBRE LASTRO DE CONCRETO 10CM E TAMPA DE CONCRETO ARMADO</v>
          </cell>
          <cell r="D1541" t="str">
            <v>UN</v>
          </cell>
          <cell r="E1541">
            <v>561.77</v>
          </cell>
        </row>
        <row r="1542">
          <cell r="A1542">
            <v>83708</v>
          </cell>
          <cell r="B1542" t="str">
            <v>SINAPI</v>
          </cell>
          <cell r="C1542" t="str">
            <v>POCO DE VISITA EM ALVENARIA, PARA REDE D=0,40 M, PARTE FIXA C/ 1,00 M DE ALTURA</v>
          </cell>
          <cell r="D1542" t="str">
            <v>UN</v>
          </cell>
          <cell r="E1542">
            <v>949.3</v>
          </cell>
        </row>
        <row r="1543">
          <cell r="A1543">
            <v>83709</v>
          </cell>
          <cell r="B1543" t="str">
            <v>SINAPI</v>
          </cell>
          <cell r="C1543" t="str">
            <v>POCO DE VISITA EM ALVENARIA, PARA REDE D=0,60 M, PARTE FIXA C/ 1,00 M DE ALTURA</v>
          </cell>
          <cell r="D1543" t="str">
            <v>UN</v>
          </cell>
          <cell r="E1543">
            <v>1181.8</v>
          </cell>
        </row>
        <row r="1544">
          <cell r="A1544">
            <v>83710</v>
          </cell>
          <cell r="B1544" t="str">
            <v>SINAPI</v>
          </cell>
          <cell r="C1544" t="str">
            <v>POCO DE VISITA EM ALVENARIA, PARA REDE D=0,80 M, PARTE FIXA C/ 1,00 M DE ALTURA</v>
          </cell>
          <cell r="D1544" t="str">
            <v>UN</v>
          </cell>
          <cell r="E1544">
            <v>2473.4299999999998</v>
          </cell>
        </row>
        <row r="1545">
          <cell r="A1545">
            <v>83711</v>
          </cell>
          <cell r="B1545" t="str">
            <v>SINAPI</v>
          </cell>
          <cell r="C1545" t="str">
            <v>POÇO DE VISITA EM ALVENARIA, PARA REDE D=1,00 M, PARTE FIXA C/ 1,00 M DE ALTURA E USO DE RETROESCAVADEIRA</v>
          </cell>
          <cell r="D1545" t="str">
            <v>UN</v>
          </cell>
          <cell r="E1545">
            <v>2874.66</v>
          </cell>
        </row>
        <row r="1546">
          <cell r="A1546">
            <v>83712</v>
          </cell>
          <cell r="B1546" t="str">
            <v>SINAPI</v>
          </cell>
          <cell r="C1546" t="str">
            <v>POCO DE VISITA EM ALVENARIA, PARA REDE D=1,20 M, PARTE FIXA C/ 1,00 M DE ALTURA E USO DE ESCAVADEIRA HIDRAULICA</v>
          </cell>
          <cell r="D1546" t="str">
            <v>UN</v>
          </cell>
          <cell r="E1546">
            <v>3784.61</v>
          </cell>
        </row>
        <row r="1547">
          <cell r="A1547">
            <v>83713</v>
          </cell>
          <cell r="B1547" t="str">
            <v>SINAPI</v>
          </cell>
          <cell r="C1547" t="str">
            <v>POCO DE VISITA EM ALVENARIA, PARA REDE D=1,50 M, PARTE FIXA C/ 1,00 M DE ALTURA E USO DE ESCAVADEIRA HIDRAULICA</v>
          </cell>
          <cell r="D1547" t="str">
            <v>UN</v>
          </cell>
          <cell r="E1547">
            <v>4656.83</v>
          </cell>
        </row>
        <row r="1548">
          <cell r="A1548">
            <v>83714</v>
          </cell>
          <cell r="B1548" t="str">
            <v>SINAPI</v>
          </cell>
          <cell r="C1548" t="str">
            <v xml:space="preserve">ACRESCIMO NA ALTURA DO POCO DE VISITA EM ALVENARIA PARA REDE D=0,40 M </v>
          </cell>
          <cell r="D1548" t="str">
            <v>M</v>
          </cell>
          <cell r="E1548">
            <v>478.28</v>
          </cell>
        </row>
        <row r="1549">
          <cell r="A1549">
            <v>83715</v>
          </cell>
          <cell r="B1549" t="str">
            <v>SINAPI</v>
          </cell>
          <cell r="C1549" t="str">
            <v xml:space="preserve">CHAMINE P/ POCO DE VISITA EM ALVENARIA, EXCLUSOS TAMPAO E ANEL </v>
          </cell>
          <cell r="D1549" t="str">
            <v>M</v>
          </cell>
          <cell r="E1549">
            <v>471.87</v>
          </cell>
        </row>
        <row r="1550">
          <cell r="A1550">
            <v>83716</v>
          </cell>
          <cell r="B1550" t="str">
            <v>SINAPI</v>
          </cell>
          <cell r="C1550" t="str">
            <v>GRELHA FF 30X90CM, 135KG, P/ CX RALO COM ASSENTAMENTO DE ARGAMASSA CIMENTO/AREIA 1:4 - FORNECIMENTO E INSTALAÇÃO</v>
          </cell>
          <cell r="D1550" t="str">
            <v>UN</v>
          </cell>
          <cell r="E1550">
            <v>274.83999999999997</v>
          </cell>
        </row>
        <row r="1551">
          <cell r="A1551">
            <v>37</v>
          </cell>
          <cell r="B1551" t="str">
            <v>SINAPI</v>
          </cell>
          <cell r="C1551" t="str">
            <v>MEIO FIO, LINHA D'AGUA E SARJERTA</v>
          </cell>
          <cell r="D1551">
            <v>0</v>
          </cell>
          <cell r="E1551">
            <v>0</v>
          </cell>
        </row>
        <row r="1552">
          <cell r="A1552">
            <v>94263</v>
          </cell>
          <cell r="B1552" t="str">
            <v>SINAPI</v>
          </cell>
          <cell r="C1552" t="str">
            <v>GUIA (MEIO-FIO) CONCRETO, MOLDADA IN LOCO EM TRECHO RETO COM EXTRUSORA, 11,5 CM BASE X 22 CM ALTURA. AF_06/2016</v>
          </cell>
          <cell r="D1552" t="str">
            <v>M</v>
          </cell>
          <cell r="E1552">
            <v>18.61</v>
          </cell>
        </row>
        <row r="1553">
          <cell r="A1553">
            <v>94264</v>
          </cell>
          <cell r="B1553" t="str">
            <v>SINAPI</v>
          </cell>
          <cell r="C1553" t="str">
            <v>GUIA (MEIO-FIO) CONCRETO, MOLDADA IN LOCO EM TRECHO CURVO COM EXTRUSORA, 11,5 CM BASE X 22 CM ALTURA. AF_06/2016</v>
          </cell>
          <cell r="D1553" t="str">
            <v>M</v>
          </cell>
          <cell r="E1553">
            <v>20.72</v>
          </cell>
        </row>
        <row r="1554">
          <cell r="A1554">
            <v>94265</v>
          </cell>
          <cell r="B1554" t="str">
            <v>SINAPI</v>
          </cell>
          <cell r="C1554" t="str">
            <v>GUIA (MEIO-FIO) CONCRETO, MOLDADA IN LOCO EM TRECHO RETO COM EXTRUSORA, 14 CM BASE X 30 CM ALTURA. AF_06/2016</v>
          </cell>
          <cell r="D1554" t="str">
            <v>M</v>
          </cell>
          <cell r="E1554">
            <v>24.44</v>
          </cell>
        </row>
        <row r="1555">
          <cell r="A1555">
            <v>94266</v>
          </cell>
          <cell r="B1555" t="str">
            <v>SINAPI</v>
          </cell>
          <cell r="C1555" t="str">
            <v>GUIA (MEIO-FIO) CONCRETO, MOLDADA IN LOCO EM TRECHO CURVO COM EXTRUSORA, 14 CM BASE X 30 CM ALTURA. AF_06/2016</v>
          </cell>
          <cell r="D1555" t="str">
            <v>M</v>
          </cell>
          <cell r="E1555">
            <v>26.86</v>
          </cell>
        </row>
        <row r="1556">
          <cell r="A1556">
            <v>94267</v>
          </cell>
          <cell r="B1556" t="str">
            <v>SINAPI</v>
          </cell>
          <cell r="C1556" t="str">
            <v>GUIA (MEIO-FIO) E SARJETA CONJUGADOS DE CONCRETO, MOLDADA IN LOCO EMTRECHO RETO COM EXTRUSORA, GUIA 13 CM BASE X 22 CM ALTURA, SARJETA 30CM BASE X 8,5 CM ALTURA. AF_06/2016</v>
          </cell>
          <cell r="D1556" t="str">
            <v>M</v>
          </cell>
          <cell r="E1556">
            <v>29.11</v>
          </cell>
        </row>
        <row r="1557">
          <cell r="A1557">
            <v>94268</v>
          </cell>
          <cell r="B1557" t="str">
            <v>SINAPI</v>
          </cell>
          <cell r="C1557" t="str">
            <v>GUIA (MEIO-FIO) E SARJETA CONJUGADOS DE CONCRETO, MOLDADA IN LOCO EMTRECHO CURVO COM EXTRUSORA, GUIA 12,5 CM BASE X 22 CM ALTURA, SARJETA30 CM BASE X 8,5 CM ALTURA. AF_06/2016</v>
          </cell>
          <cell r="D1557" t="str">
            <v>M</v>
          </cell>
          <cell r="E1557">
            <v>31.77</v>
          </cell>
        </row>
        <row r="1558">
          <cell r="A1558">
            <v>94269</v>
          </cell>
          <cell r="B1558" t="str">
            <v>SINAPI</v>
          </cell>
          <cell r="C1558" t="str">
            <v>GUIA (MEIO-FIO) E SARJETA CONJUGADOS DE CONCRETO, MOLDADA IN LOCO EMTRECHO RETO COM EXTRUSORA, GUIA 13,5 CM BASE X 26 CM ALTURA, SARJETA45 CM BASE X 11 CM ALTURA. AF_06/2016</v>
          </cell>
          <cell r="D1558" t="str">
            <v>M</v>
          </cell>
          <cell r="E1558">
            <v>41.62</v>
          </cell>
        </row>
        <row r="1559">
          <cell r="A1559">
            <v>94270</v>
          </cell>
          <cell r="B1559" t="str">
            <v>SINAPI</v>
          </cell>
          <cell r="C1559" t="str">
            <v>GUIA (MEIO-FIO) E SARJETA CONJUGADOS DE CONCRETO, MOLDADA IN LOCO EM TRECHO CURVO COM EXTRUSORA, GUIA 13,5 CM BASE X 26 CM ALTURA, SARJETA45 CM BASE X 11 CM ALTURA. AF_06/2016</v>
          </cell>
          <cell r="D1559" t="str">
            <v>M</v>
          </cell>
          <cell r="E1559">
            <v>45.31</v>
          </cell>
        </row>
        <row r="1560">
          <cell r="A1560">
            <v>94271</v>
          </cell>
          <cell r="B1560" t="str">
            <v>SINAPI</v>
          </cell>
          <cell r="C1560" t="str">
            <v>GUIA (MEIO-FIO) E SARJETA CONJUGADOS DE CONCRETO, MOLDADA IN LOCO EMTRECHO RETO COM EXTRUSORA, GUIA 13,5 CM BASE X 30 CM ALTURA, SARJETA50 CM BASE X 12,5 CM ALTURA. AF_06/2016</v>
          </cell>
          <cell r="D1560" t="str">
            <v>M</v>
          </cell>
          <cell r="E1560">
            <v>50.75</v>
          </cell>
        </row>
        <row r="1561">
          <cell r="A1561">
            <v>94272</v>
          </cell>
          <cell r="B1561" t="str">
            <v>SINAPI</v>
          </cell>
          <cell r="C1561" t="str">
            <v>GUIA (MEIO-FIO) E SARJETA CONJUGADOS DE CONCRETO, MOLDADA IN LOCO EMTRECHO CURVO COM EXTRUSORA, GUIA 13,5 CM BASE X 30 CM ALTURA, SARJETA50 CM BASE X 12,5 CM ALTURA. AF_06/2016</v>
          </cell>
          <cell r="D1561" t="str">
            <v>M</v>
          </cell>
          <cell r="E1561">
            <v>55.68</v>
          </cell>
        </row>
        <row r="1562">
          <cell r="A1562">
            <v>94273</v>
          </cell>
          <cell r="B1562" t="str">
            <v>SINAPI</v>
          </cell>
          <cell r="C1562" t="str">
            <v>ASSENTAMENTO DE GUIA (MEIO-FIO) EM TRECHO RETO, CONFECCIONADA EM CONCRETO PRÉ-FABRICADO, DIMENSÕES 100X15X13X30 CM (COMPRIMENTO X BASE INFERIOR X BASE SUPERIOR X ALTURA), PARA VIAS URBANAS (USO VIÁRIO). AF_06/2016</v>
          </cell>
          <cell r="D1562" t="str">
            <v>M</v>
          </cell>
          <cell r="E1562">
            <v>32.85</v>
          </cell>
        </row>
        <row r="1563">
          <cell r="A1563">
            <v>94274</v>
          </cell>
          <cell r="B1563" t="str">
            <v>SINAPI</v>
          </cell>
          <cell r="C1563" t="str">
            <v>ASSENTAMENTO DE GUIA (MEIO-FIO) EM TRECHO CURVO, CONFECCIONADA EM CONCRETO PRÉ-FABRICADO, DIMENSÕES 100X15X13X30 CM (COMPRIMENTO X BASE INFERIOR X BASE SUPERIOR X ALTURA), PARA VIAS URBANAS (USO VIÁRIO). AF_06/2016</v>
          </cell>
          <cell r="D1563" t="str">
            <v>M</v>
          </cell>
          <cell r="E1563">
            <v>35.15</v>
          </cell>
        </row>
        <row r="1564">
          <cell r="A1564">
            <v>94275</v>
          </cell>
          <cell r="B1564" t="str">
            <v>SINAPI</v>
          </cell>
          <cell r="C1564" t="str">
            <v>ASSENTAMENTO DE GUIA (MEIO-FIO) EM TRECHO RETO, CONFECCIONADA EM CONCRETO PRÉ-FABRICADO, DIMENSÕES 100X15X13X20 CM (COMPRIMENTO X BASE INFERIOR X BASE SUPERIOR X ALTURA), PARA URBANIZAÇÃO INTERNA DE EMPREENDIMENTOS. AF_06/2016_P</v>
          </cell>
          <cell r="D1564" t="str">
            <v>M</v>
          </cell>
          <cell r="E1564">
            <v>31.64</v>
          </cell>
        </row>
        <row r="1565">
          <cell r="A1565">
            <v>94276</v>
          </cell>
          <cell r="B1565" t="str">
            <v>SINAPI</v>
          </cell>
          <cell r="C1565" t="str">
            <v>ASSENTAMENTO DE GUIA (MEIO-FIO) EM TRECHO CURVO, CONFECCIONADA EM CONCRETO PRÉ-FABRICADO, DIMENSÕES 100X15X13X20 CM (COMPRIMENTO X BASE INFERIOR X BASE SUPERIOR X ALTURA), PARA URBANIZAÇÃO INTERNA DE EMPREENDIMENTOS. AF_06/2016_P</v>
          </cell>
          <cell r="D1565" t="str">
            <v>M</v>
          </cell>
          <cell r="E1565">
            <v>33.94</v>
          </cell>
        </row>
        <row r="1566">
          <cell r="A1566">
            <v>94281</v>
          </cell>
          <cell r="B1566" t="str">
            <v>SINAPI</v>
          </cell>
          <cell r="C1566" t="str">
            <v>EXECUÇÃO DE SARJETA DE CONCRETO USINADO, MOLDADA IN LOCO EM TRECHO RETO, 30 CM BASE X 15 CM ALTURA. AF_06/2016</v>
          </cell>
          <cell r="D1566" t="str">
            <v>M</v>
          </cell>
          <cell r="E1566">
            <v>28.94</v>
          </cell>
        </row>
        <row r="1567">
          <cell r="A1567">
            <v>94282</v>
          </cell>
          <cell r="B1567" t="str">
            <v>SINAPI</v>
          </cell>
          <cell r="C1567" t="str">
            <v>EXECUÇÃO DE SARJETA DE CONCRETO USINADO, MOLDADA IN LOCO EM TRECHO CURVO, 30 CM BASE X 15 CM ALTURA. AF_06/2016</v>
          </cell>
          <cell r="D1567" t="str">
            <v>M</v>
          </cell>
          <cell r="E1567">
            <v>35.94</v>
          </cell>
        </row>
        <row r="1568">
          <cell r="A1568">
            <v>94283</v>
          </cell>
          <cell r="B1568" t="str">
            <v>SINAPI</v>
          </cell>
          <cell r="C1568" t="str">
            <v>EXECUÇÃO DE SARJETA DE CONCRETO USINADO, MOLDADA IN LOCO EM TRECHO RETO, 45 CM BASE X 15 CM ALTURA. AF_06/2016</v>
          </cell>
          <cell r="D1568" t="str">
            <v>M</v>
          </cell>
          <cell r="E1568">
            <v>37.56</v>
          </cell>
        </row>
        <row r="1569">
          <cell r="A1569">
            <v>94284</v>
          </cell>
          <cell r="B1569" t="str">
            <v>SINAPI</v>
          </cell>
          <cell r="C1569" t="str">
            <v>EXECUÇÃO DE SARJETA DE CONCRETO USINADO, MOLDADA IN LOCO EM TRECHO CURVO, 45 CM BASE X 15 CM ALTURA. AF_06/2016</v>
          </cell>
          <cell r="D1569" t="str">
            <v>M</v>
          </cell>
          <cell r="E1569">
            <v>44.56</v>
          </cell>
        </row>
        <row r="1570">
          <cell r="A1570">
            <v>94285</v>
          </cell>
          <cell r="B1570" t="str">
            <v>SINAPI</v>
          </cell>
          <cell r="C1570" t="str">
            <v>EXECUÇÃO DE SARJETA DE CONCRETO USINADO, MOLDADA IN LOCO EM TRECHO RETO, 60 CM BASE X 15 CM ALTURA. AF_06/2016</v>
          </cell>
          <cell r="D1570" t="str">
            <v>M</v>
          </cell>
          <cell r="E1570">
            <v>45.85</v>
          </cell>
        </row>
        <row r="1571">
          <cell r="A1571">
            <v>94286</v>
          </cell>
          <cell r="B1571" t="str">
            <v>SINAPI</v>
          </cell>
          <cell r="C1571" t="str">
            <v>EXECUÇÃO DE SARJETA DE CONCRETO USINADO, MOLDADA IN LOCO EM TRECHO CURVO, 60 CM BASE X 15 CM ALTURA. AF_06/2016</v>
          </cell>
          <cell r="D1571" t="str">
            <v>M</v>
          </cell>
          <cell r="E1571">
            <v>52.85</v>
          </cell>
        </row>
        <row r="1572">
          <cell r="A1572">
            <v>94287</v>
          </cell>
          <cell r="B1572" t="str">
            <v>SINAPI</v>
          </cell>
          <cell r="C1572" t="str">
            <v>EXECUÇÃO DE SARJETA DE CONCRETO USINADO, MOLDADA IN LOCO EM TRECHO RETO, 30 CM BASE X 10 CM ALTURA. AF_06/2016</v>
          </cell>
          <cell r="D1572" t="str">
            <v>M</v>
          </cell>
          <cell r="E1572">
            <v>22.63</v>
          </cell>
        </row>
        <row r="1573">
          <cell r="A1573">
            <v>94288</v>
          </cell>
          <cell r="B1573" t="str">
            <v>SINAPI</v>
          </cell>
          <cell r="C1573" t="str">
            <v>EXECUÇÃO DE SARJETA DE CONCRETO USINADO, MOLDADA IN LOCO EM TRECHO CURVO, 30 CM BASE X 10 CM ALTURA. AF_06/2016</v>
          </cell>
          <cell r="D1573" t="str">
            <v>M</v>
          </cell>
          <cell r="E1573">
            <v>28.75</v>
          </cell>
        </row>
        <row r="1574">
          <cell r="A1574">
            <v>94289</v>
          </cell>
          <cell r="B1574" t="str">
            <v>SINAPI</v>
          </cell>
          <cell r="C1574" t="str">
            <v>EXECUÇÃO DE SARJETA DE CONCRETO USINADO, MOLDADA IN LOCO EM TRECHO RETO, 45 CM BASE X 10 CM ALTURA. AF_06/2016</v>
          </cell>
          <cell r="D1574" t="str">
            <v>M</v>
          </cell>
          <cell r="E1574">
            <v>28.83</v>
          </cell>
        </row>
        <row r="1575">
          <cell r="A1575">
            <v>94290</v>
          </cell>
          <cell r="B1575" t="str">
            <v>SINAPI</v>
          </cell>
          <cell r="C1575" t="str">
            <v>EXECUÇÃO DE SARJETA DE CONCRETO USINADO, MOLDADA IN LOCO EM TRECHO CURVO, 45 CM BASE X 10 CM ALTURA. AF_06/2016</v>
          </cell>
          <cell r="D1575" t="str">
            <v>M</v>
          </cell>
          <cell r="E1575">
            <v>34.94</v>
          </cell>
        </row>
        <row r="1576">
          <cell r="A1576">
            <v>94291</v>
          </cell>
          <cell r="B1576" t="str">
            <v>SINAPI</v>
          </cell>
          <cell r="C1576" t="str">
            <v>EXECUÇÃO DE SARJETA DE CONCRETO USINADO, MOLDADA IN LOCO EM TRECHO RETO, 60 CM BASE X 10 CM ALTURA. AF_06/2016</v>
          </cell>
          <cell r="D1576" t="str">
            <v>M</v>
          </cell>
          <cell r="E1576">
            <v>34.71</v>
          </cell>
        </row>
        <row r="1577">
          <cell r="A1577">
            <v>94292</v>
          </cell>
          <cell r="B1577" t="str">
            <v>SINAPI</v>
          </cell>
          <cell r="C1577" t="str">
            <v>EXECUÇÃO DE SARJETA DE CONCRETO USINADO, MOLDADA IN LOCO EM TRECHO CURVO, 60 CM BASE X 10 CM ALTURA. AF_06/2016</v>
          </cell>
          <cell r="D1577" t="str">
            <v>M</v>
          </cell>
          <cell r="E1577">
            <v>40.82</v>
          </cell>
        </row>
        <row r="1578">
          <cell r="A1578">
            <v>94293</v>
          </cell>
          <cell r="B1578" t="str">
            <v>SINAPI</v>
          </cell>
          <cell r="C1578" t="str">
            <v>EXECUÇÃO DE SARJETÃO DE CONCRETO USINADO, MOLDADA IN LOCO EM TRECHO RETO, 100 CM BASE X 20 CM ALTURA. AF_06/2016</v>
          </cell>
          <cell r="D1578" t="str">
            <v>M</v>
          </cell>
          <cell r="E1578">
            <v>90.17</v>
          </cell>
        </row>
        <row r="1579">
          <cell r="A1579">
            <v>94294</v>
          </cell>
          <cell r="B1579" t="str">
            <v>SINAPI</v>
          </cell>
          <cell r="C1579" t="str">
            <v>EXECUÇÃO DE ESCORAS DE CONCRETO PARA CONTENÇÃO DE GUIAS PRÉ-FABRICADAS. AF_06/2016</v>
          </cell>
          <cell r="D1579" t="str">
            <v>M</v>
          </cell>
          <cell r="E1579">
            <v>5.0199999999999996</v>
          </cell>
        </row>
        <row r="1580">
          <cell r="A1580" t="str">
            <v>ESCO</v>
          </cell>
          <cell r="B1580" t="str">
            <v>SINAPI</v>
          </cell>
          <cell r="C1580" t="str">
            <v>ESCORAMENTO</v>
          </cell>
          <cell r="D1580">
            <v>0</v>
          </cell>
          <cell r="E1580">
            <v>0</v>
          </cell>
        </row>
        <row r="1581">
          <cell r="A1581">
            <v>23</v>
          </cell>
          <cell r="B1581" t="str">
            <v>SINAPI</v>
          </cell>
          <cell r="C1581" t="str">
            <v>ESCORAMENTO DE MADEIRA EM VALAS</v>
          </cell>
          <cell r="D1581">
            <v>0</v>
          </cell>
          <cell r="E1581">
            <v>0</v>
          </cell>
        </row>
        <row r="1582">
          <cell r="A1582">
            <v>94037</v>
          </cell>
          <cell r="B1582" t="str">
            <v>SINAPI</v>
          </cell>
          <cell r="C1582" t="str">
            <v>ESCORAMENTO DE VALA, TIPO PONTALETEAMENTO, COM PROFUNDIDADE DE 0 A 1,5M, LARGURA MENOR QUE 1,5 M, EM LOCAL COM NÍVEL ALTO DE INTERFERÊNCIA.AF_06/2016</v>
          </cell>
          <cell r="D1582" t="str">
            <v>M2</v>
          </cell>
          <cell r="E1582">
            <v>11.56</v>
          </cell>
        </row>
        <row r="1583">
          <cell r="A1583">
            <v>94038</v>
          </cell>
          <cell r="B1583" t="str">
            <v>SINAPI</v>
          </cell>
          <cell r="C1583" t="str">
            <v>ESCORAMENTO DE VALA, TIPO PONTALETEAMENTO, COM PROFUNDIDADE DE 0 A 1,5M, LARGURA MAIOR OU IGUAL A 1,5 M E MENOR QUE 2,5 M, EM LOCAL COM NÍVEL ALTO DE INTERFERÊNCIA. AF_06/2016</v>
          </cell>
          <cell r="D1583" t="str">
            <v>M2</v>
          </cell>
          <cell r="E1583">
            <v>16.190000000000001</v>
          </cell>
        </row>
        <row r="1584">
          <cell r="A1584">
            <v>94039</v>
          </cell>
          <cell r="B1584" t="str">
            <v>SINAPI</v>
          </cell>
          <cell r="C1584" t="str">
            <v>ESCORAMENTO DE VALA, TIPO PONTALETEAMENTO, COM PROFUNDIDADE DE 1,5 A 3,0 M, LARGURA MENOR QUE 1,5 M, EM LOCAL COM NÍVEL ALTO DE INTERFERÊNCIA. AF_06/2016</v>
          </cell>
          <cell r="D1584" t="str">
            <v>M2</v>
          </cell>
          <cell r="E1584">
            <v>9.1</v>
          </cell>
        </row>
        <row r="1585">
          <cell r="A1585">
            <v>94040</v>
          </cell>
          <cell r="B1585" t="str">
            <v>SINAPI</v>
          </cell>
          <cell r="C1585" t="str">
            <v>ESCORAMENTO DE VALA, TIPO PONTALETEAMENTO, COM PROFUNDIDADE DE 1,5 A 3,0 M, LARGURA MAIOR OU IGUAL A 1,5 M E MENOR QUE 2,5 M, EM LOCAL COM NÍVEL ALTO DE INTERFERÊNCIA. AF_06/2016</v>
          </cell>
          <cell r="D1585" t="str">
            <v>M2</v>
          </cell>
          <cell r="E1585">
            <v>13.76</v>
          </cell>
        </row>
        <row r="1586">
          <cell r="A1586">
            <v>94041</v>
          </cell>
          <cell r="B1586" t="str">
            <v>SINAPI</v>
          </cell>
          <cell r="C1586" t="str">
            <v>ESCORAMENTO DE VALA, TIPO PONTALETEAMENTO, COM PROFUNDIDADE DE 3,0 A 4,5 M, LARGURA MENOR QUE 1,5 M EM LOCAL COM NÍVEL ALTO DE INTERFERÊNCIA. AF_06/2016</v>
          </cell>
          <cell r="D1586" t="str">
            <v>M2</v>
          </cell>
          <cell r="E1586">
            <v>6.96</v>
          </cell>
        </row>
        <row r="1587">
          <cell r="A1587">
            <v>94042</v>
          </cell>
          <cell r="B1587" t="str">
            <v>SINAPI</v>
          </cell>
          <cell r="C1587" t="str">
            <v>ESCORAMENTO DE VALA, TIPO PONTALETEAMENTO, COM PROFUNDIDADE DE 3,0 A 4,5 M, LARGURA MAIOR OU IGUAL A 1,5 M E MENOR QUE 2,5 M, EM LOCAL COM NÍVEL ALTO DE INTERFERÊNCIA. AF_06/2016</v>
          </cell>
          <cell r="D1587" t="str">
            <v>M2</v>
          </cell>
          <cell r="E1587">
            <v>11.77</v>
          </cell>
        </row>
        <row r="1588">
          <cell r="A1588">
            <v>94043</v>
          </cell>
          <cell r="B1588" t="str">
            <v>SINAPI</v>
          </cell>
          <cell r="C1588" t="str">
            <v>ESCORAMENTO DE VALA, TIPO PONTALETEAMENTO, COM PROFUNDIDADE DE 0 A 1,5M, LARGURA MENOR QUE 1,5 M, EM LOCAL COM NÍVEL BAIXO DE INTERFERÊNCIA. AF_06/2016</v>
          </cell>
          <cell r="D1588" t="str">
            <v>M2</v>
          </cell>
          <cell r="E1588">
            <v>10.86</v>
          </cell>
        </row>
        <row r="1589">
          <cell r="A1589">
            <v>94044</v>
          </cell>
          <cell r="B1589" t="str">
            <v>SINAPI</v>
          </cell>
          <cell r="C1589" t="str">
            <v>ESCORAMENTO DE VALA, TIPO PONTALETEAMENTO, COM PROFUNDIDADE DE 0 A 1,5M, LARGURA MAIOR OU IGUAL A 1,5 M E MENOR QUE 2,5 M, EM LOCAL COM NÍVEL BAIXO DE INTERFERÊNCIA. AF_06/2016</v>
          </cell>
          <cell r="D1589" t="str">
            <v>M2</v>
          </cell>
          <cell r="E1589">
            <v>15.51</v>
          </cell>
        </row>
        <row r="1590">
          <cell r="A1590">
            <v>94045</v>
          </cell>
          <cell r="B1590" t="str">
            <v>SINAPI</v>
          </cell>
          <cell r="C1590" t="str">
            <v>ESCORAMENTO DE VALA, TIPO PONTALETEAMENTO, COM PROFUNDIDADE DE 1,5 A 3,0 M, LARGURA MENOR QUE 1,5 M, EM LOCAL COM NÍVEL BAIXO DE INTERFERÊNCIA. AF_06/2016</v>
          </cell>
          <cell r="D1590" t="str">
            <v>M2</v>
          </cell>
          <cell r="E1590">
            <v>8.41</v>
          </cell>
        </row>
        <row r="1591">
          <cell r="A1591">
            <v>94046</v>
          </cell>
          <cell r="B1591" t="str">
            <v>SINAPI</v>
          </cell>
          <cell r="C1591" t="str">
            <v>ESCORAMENTO DE VALA, TIPO PONTALETEAMENTO, COM PROFUNDIDADE DE 1,5 A 3,0 M, LARGURA MAIOR OU IGUAL A 1,5 M E MENOR QUE 2,5 M, EM LOCAL COM NÍVEL BAIXO DE INTERFERÊNCIA. AF_06/2016</v>
          </cell>
          <cell r="D1591" t="str">
            <v>M2</v>
          </cell>
          <cell r="E1591">
            <v>13.04</v>
          </cell>
        </row>
        <row r="1592">
          <cell r="A1592">
            <v>94047</v>
          </cell>
          <cell r="B1592" t="str">
            <v>SINAPI</v>
          </cell>
          <cell r="C1592" t="str">
            <v>ESCORAMENTO DE VALA, TIPO PONTALETEAMENTO, COM PROFUNDIDADE DE 3,0 A 4,5 M, LARGURA MENOR QUE 1,5 M EM LOCAL COM NÍVEL BAIXO DE INTERFERÊNCIA. AF_06/2016</v>
          </cell>
          <cell r="D1592" t="str">
            <v>M2</v>
          </cell>
          <cell r="E1592">
            <v>6.28</v>
          </cell>
        </row>
        <row r="1593">
          <cell r="A1593">
            <v>94048</v>
          </cell>
          <cell r="B1593" t="str">
            <v>SINAPI</v>
          </cell>
          <cell r="C1593" t="str">
            <v>ESCORAMENTO DE VALA, TIPO PONTALETEAMENTO, COM PROFUNDIDADE DE 3,0 A 4,5 M, LARGURA MAIOR OU IGUAL A 1,5 M E MENOR QUE 2,5 M, EM LOCAL COM NÍVEL BAIXO DE INTERFERÊNCIA. AF_06/2016</v>
          </cell>
          <cell r="D1593" t="str">
            <v>M2</v>
          </cell>
          <cell r="E1593">
            <v>11.06</v>
          </cell>
        </row>
        <row r="1594">
          <cell r="A1594">
            <v>94049</v>
          </cell>
          <cell r="B1594" t="str">
            <v>SINAPI</v>
          </cell>
          <cell r="C1594" t="str">
            <v>ESCORAMENTO DE VALA, TIPO DESCONTÍNUO, COM PROFUNDIDADE DE 0 A 1,5 M, LARGURA MENOR QUE 1,5 M, EM LOCAL COM NÍVEL ALTO DE INTERFERÊNCIA. AF_06/2016</v>
          </cell>
          <cell r="D1594" t="str">
            <v>M2</v>
          </cell>
          <cell r="E1594">
            <v>20.149999999999999</v>
          </cell>
        </row>
        <row r="1595">
          <cell r="A1595">
            <v>94050</v>
          </cell>
          <cell r="B1595" t="str">
            <v>SINAPI</v>
          </cell>
          <cell r="C1595" t="str">
            <v>ESCORAMENTO DE VALA, TIPO DESCONTÍNUO, COM PROFUNDIDADE DE 0 A 1,5 M, LARGURA MAIOR OU IGUAL A 1,5 M E MENOR QUE 2,5 M, EM LOCAL COM NÍVEL ALTO DE INTERFERÊNCIA. AF_06/2016</v>
          </cell>
          <cell r="D1595" t="str">
            <v>M2</v>
          </cell>
          <cell r="E1595">
            <v>26.14</v>
          </cell>
        </row>
        <row r="1596">
          <cell r="A1596">
            <v>94051</v>
          </cell>
          <cell r="B1596" t="str">
            <v>SINAPI</v>
          </cell>
          <cell r="C1596" t="str">
            <v>ESCORAMENTO DE VALA, TIPO DESCONTÍNUO, COM PROFUNDIDADE DE 1,5 M A 3,0M, LARGURA MENOR QUE 1,5 M, EM LOCAL COM NÍVEL ALTO DE INTERFERÊNCIA.AF_06/2016</v>
          </cell>
          <cell r="D1596" t="str">
            <v>M2</v>
          </cell>
          <cell r="E1596">
            <v>16.77</v>
          </cell>
        </row>
        <row r="1597">
          <cell r="A1597">
            <v>94052</v>
          </cell>
          <cell r="B1597" t="str">
            <v>SINAPI</v>
          </cell>
          <cell r="C1597" t="str">
            <v>ESCORAMENTO DE VALA, TIPO DESCONTÍNUO, COM PROFUNDIDADE DE 1,5 A 3,0 M, LARGURA MAIOR OU IGUAL A 1,5 M E MENOR QUE 2,5 M, EM LOCAL COM NÍVELALTO DE INTERFERÊNCIA. AF_06/2016</v>
          </cell>
          <cell r="D1597" t="str">
            <v>M2</v>
          </cell>
          <cell r="E1597">
            <v>22.64</v>
          </cell>
        </row>
        <row r="1598">
          <cell r="A1598">
            <v>94053</v>
          </cell>
          <cell r="B1598" t="str">
            <v>SINAPI</v>
          </cell>
          <cell r="C1598" t="str">
            <v>ESCORAMENTO DE VALA, TIPO DESCONTÍNUO, COM PROFUNDIDADE DE 3,0 A 4,5 M, LARGURA MENOR QUE 1,5 M, EM LOCAL COM NÍVEL ALTO DE INTERFERÊNCIA. AF_06/2016</v>
          </cell>
          <cell r="D1598" t="str">
            <v>M2</v>
          </cell>
          <cell r="E1598">
            <v>15.04</v>
          </cell>
        </row>
        <row r="1599">
          <cell r="A1599">
            <v>94054</v>
          </cell>
          <cell r="B1599" t="str">
            <v>SINAPI</v>
          </cell>
          <cell r="C1599" t="str">
            <v>ESCORAMENTO DE VALA, TIPO DESCONTÍNUO, COM PROFUNDIDADE DE 3,0 A 4,5 M, LARGURA MAIOR OU IGUAL A 1,5 E MENOR QUE 2,5 M, EM LOCAL COM NÍVEL ALTO DE INTERFERÊNCIA. AF_06/2016</v>
          </cell>
          <cell r="D1599" t="str">
            <v>M2</v>
          </cell>
          <cell r="E1599">
            <v>21.07</v>
          </cell>
        </row>
        <row r="1600">
          <cell r="A1600">
            <v>94055</v>
          </cell>
          <cell r="B1600" t="str">
            <v>SINAPI</v>
          </cell>
          <cell r="C1600" t="str">
            <v>ESCORAMENTO DE VALA, TIPO DESCONTÍNUO, COM PROFUNDIDADE DE 0 A 1,5 M, LARGURA MENOR QUE 1,5 M, EM LOCAL COM NÍVEL BAIXO DE INTERFERÊNCIA. AF_06/2016</v>
          </cell>
          <cell r="D1600" t="str">
            <v>M2</v>
          </cell>
          <cell r="E1600">
            <v>19.23</v>
          </cell>
        </row>
        <row r="1601">
          <cell r="A1601">
            <v>94056</v>
          </cell>
          <cell r="B1601" t="str">
            <v>SINAPI</v>
          </cell>
          <cell r="C1601" t="str">
            <v>ESCORAMENTO DE VALA, TIPO DESCONTÍNUO, COM PROFUNDIDADE DE 0 A 1,5 M, LARGURA MAIOR OU IGUAL A 1,5 M E MENOR QUE 2,5 M, EM LOCAL COM NÍVEL BAIXO DE INTERFERÊNCIA. AF_06/2016</v>
          </cell>
          <cell r="D1601" t="str">
            <v>M2</v>
          </cell>
          <cell r="E1601">
            <v>25.25</v>
          </cell>
        </row>
        <row r="1602">
          <cell r="A1602">
            <v>94057</v>
          </cell>
          <cell r="B1602" t="str">
            <v>SINAPI</v>
          </cell>
          <cell r="C1602" t="str">
            <v>ESCORAMENTO DE VALA, TIPO DESCONTÍNUO, COM PROFUNDIDADE DE 1,5 M A 3,0M, LARGURA MENOR QUE 1,5 M, EM LOCAL COM NÍVEL BAIXO DE INTERFERÊNCIA. AF_06/2016</v>
          </cell>
          <cell r="D1602" t="str">
            <v>M2</v>
          </cell>
          <cell r="E1602">
            <v>15.86</v>
          </cell>
        </row>
        <row r="1603">
          <cell r="A1603">
            <v>94058</v>
          </cell>
          <cell r="B1603" t="str">
            <v>SINAPI</v>
          </cell>
          <cell r="C1603" t="str">
            <v>ESCORAMENTO DE VALA, TIPO DESCONTÍNUO, COM PROFUNDIDADE DE 1,5 A 3,0 M, LARGURA MAIOR OU IGUAL A 1,5 M E MENOR QUE 2,5 M, EM LOCAL COM NÍVELBAIXO DE INTERFERÊNCIA. AF_06/2016</v>
          </cell>
          <cell r="D1603" t="str">
            <v>M2</v>
          </cell>
          <cell r="E1603">
            <v>21.74</v>
          </cell>
        </row>
        <row r="1604">
          <cell r="A1604">
            <v>94059</v>
          </cell>
          <cell r="B1604" t="str">
            <v>SINAPI</v>
          </cell>
          <cell r="C1604" t="str">
            <v>ESCORAMENTO DE VALA, TIPO DESCONTÍNUO, COM PROFUNDIDADE DE 3,0 A 4,5 M, LARGURA MENOR QUE 1,5 M, EM LOCAL COM NÍVEL BAIXO DE INTERFERÊNCIA.AF_06/2016</v>
          </cell>
          <cell r="D1604" t="str">
            <v>M2</v>
          </cell>
          <cell r="E1604">
            <v>14.13</v>
          </cell>
        </row>
        <row r="1605">
          <cell r="A1605">
            <v>94060</v>
          </cell>
          <cell r="B1605" t="str">
            <v>SINAPI</v>
          </cell>
          <cell r="C1605" t="str">
            <v>ESCORAMENTO DE VALA, TIPO DESCONTÍNUO, COM PROFUNDIDADE DE 3,0 A 4,5 M, LARGURA MAIOR OU IGUAL A 1,5 E MENOR QUE 2,5 M, EM LOCAL COM NÍVEL BAIXO DE INTERFERÊNCIA. AF_06/2016</v>
          </cell>
          <cell r="D1605" t="str">
            <v>M2</v>
          </cell>
          <cell r="E1605">
            <v>20.16</v>
          </cell>
        </row>
        <row r="1606">
          <cell r="A1606">
            <v>24</v>
          </cell>
          <cell r="B1606" t="str">
            <v>SINAPI</v>
          </cell>
          <cell r="C1606" t="str">
            <v>ESCORAMENTO METALICO EM VALAS OU POCOS</v>
          </cell>
          <cell r="D1606">
            <v>0</v>
          </cell>
          <cell r="E1606">
            <v>0</v>
          </cell>
        </row>
        <row r="1607">
          <cell r="A1607">
            <v>73877</v>
          </cell>
          <cell r="B1607" t="str">
            <v>SINAPI</v>
          </cell>
          <cell r="C1607" t="str">
            <v>ESCORAMENTO DE VALAS COM PRANCHOES METALICOS E QUADROS UTILIZANDO LONGARINAS DE MADEIRA DE 3X5", INCLUSIVE POSTERIOR RETIRADA</v>
          </cell>
          <cell r="D1607">
            <v>0</v>
          </cell>
          <cell r="E1607">
            <v>0</v>
          </cell>
        </row>
        <row r="1608">
          <cell r="A1608" t="str">
            <v xml:space="preserve">    73877/001</v>
          </cell>
          <cell r="B1608" t="str">
            <v>SINAPI</v>
          </cell>
          <cell r="C1608" t="str">
            <v xml:space="preserve">ESCORAMENTO DE VALAS COM PRANCHOES METALICOS - AREA CRAVADA </v>
          </cell>
          <cell r="D1608" t="str">
            <v>M2</v>
          </cell>
          <cell r="E1608">
            <v>46.06</v>
          </cell>
        </row>
        <row r="1609">
          <cell r="A1609" t="str">
            <v xml:space="preserve">    73877/002</v>
          </cell>
          <cell r="B1609" t="str">
            <v>SINAPI</v>
          </cell>
          <cell r="C1609" t="str">
            <v xml:space="preserve">ESCORAMENTO DE VALAS COM PRANCHOES METALICOS - AREA NAO CRAVADA </v>
          </cell>
          <cell r="D1609" t="str">
            <v>M2</v>
          </cell>
          <cell r="E1609">
            <v>32.57</v>
          </cell>
        </row>
        <row r="1610">
          <cell r="A1610">
            <v>25</v>
          </cell>
          <cell r="B1610" t="str">
            <v>SINAPI</v>
          </cell>
          <cell r="C1610" t="str">
            <v>ESCORAMENTO MISTO EM VALAS</v>
          </cell>
          <cell r="D1610">
            <v>0</v>
          </cell>
          <cell r="E1610">
            <v>0</v>
          </cell>
        </row>
        <row r="1611">
          <cell r="A1611">
            <v>83770</v>
          </cell>
          <cell r="B1611" t="str">
            <v>SINAPI</v>
          </cell>
          <cell r="C1611" t="str">
            <v xml:space="preserve">ESCORAMENTO CONTINUO DE VALAS, MISTO, COM PERFIL I DE 8" </v>
          </cell>
          <cell r="D1611" t="str">
            <v>M2</v>
          </cell>
          <cell r="E1611">
            <v>102.14</v>
          </cell>
        </row>
        <row r="1612">
          <cell r="A1612">
            <v>293</v>
          </cell>
          <cell r="B1612" t="str">
            <v>SINAPI</v>
          </cell>
          <cell r="C1612" t="str">
            <v>CIMBRAMENTO</v>
          </cell>
          <cell r="D1612">
            <v>0</v>
          </cell>
          <cell r="E1612">
            <v>0</v>
          </cell>
        </row>
        <row r="1613">
          <cell r="A1613">
            <v>73301</v>
          </cell>
          <cell r="B1613" t="str">
            <v>SINAPI</v>
          </cell>
          <cell r="C1613" t="str">
            <v>ESCORAMENTO FORMAS ATE H = 3,30M, COM MADEIRA DE 3A QUALIDADE, NAO APARELHADA, APROVEITAMENTO TABUAS 3X E PRUMOS 4X.</v>
          </cell>
          <cell r="D1613" t="str">
            <v>M3</v>
          </cell>
          <cell r="E1613">
            <v>9.24</v>
          </cell>
        </row>
        <row r="1614">
          <cell r="A1614">
            <v>83515</v>
          </cell>
          <cell r="B1614" t="str">
            <v>SINAPI</v>
          </cell>
          <cell r="C1614" t="str">
            <v>ESCORAMENTO FORMAS DE H=3,30 A 3,50 M, COM MADEIRA 3A QUALIDADE, NAO APARELHADA, APROVEITAMENTO TABUAS 3X E PRUMOS 4X</v>
          </cell>
          <cell r="D1614" t="str">
            <v>M3</v>
          </cell>
          <cell r="E1614">
            <v>11.04</v>
          </cell>
        </row>
        <row r="1615">
          <cell r="A1615">
            <v>83516</v>
          </cell>
          <cell r="B1615" t="str">
            <v>SINAPI</v>
          </cell>
          <cell r="C1615" t="str">
            <v>ESCORAMENTO FORMAS H=3,50 A 4,00 M, COM MADEIRA DE 3A QUALIDADE, NAO APARELHADA, APROVEITAMENTO TABUAS 3X E PRUMOS 4X.</v>
          </cell>
          <cell r="D1615" t="str">
            <v>M3</v>
          </cell>
          <cell r="E1615">
            <v>12.73</v>
          </cell>
        </row>
        <row r="1616">
          <cell r="A1616" t="str">
            <v>ESQV</v>
          </cell>
          <cell r="B1616" t="str">
            <v>SINAPI</v>
          </cell>
          <cell r="C1616" t="str">
            <v>ESQUADRIAS/FERRAGENS/VIDROS</v>
          </cell>
          <cell r="D1616">
            <v>0</v>
          </cell>
          <cell r="E1616">
            <v>0</v>
          </cell>
        </row>
        <row r="1617">
          <cell r="A1617">
            <v>89</v>
          </cell>
          <cell r="B1617" t="str">
            <v>SINAPI</v>
          </cell>
          <cell r="C1617" t="str">
            <v>PORTA DE MADEIRA</v>
          </cell>
          <cell r="D1617">
            <v>0</v>
          </cell>
          <cell r="E1617">
            <v>0</v>
          </cell>
        </row>
        <row r="1618">
          <cell r="A1618">
            <v>72144</v>
          </cell>
          <cell r="B1618" t="str">
            <v>SINAPI</v>
          </cell>
          <cell r="C1618" t="str">
            <v>RECOLOCACAO DE FOLHAS DE PORTA DE PASSAGEM OU JANELA, CONSIDERANDO REAPROVEITAMENTO DO MATERIAL</v>
          </cell>
          <cell r="D1618" t="str">
            <v>UN</v>
          </cell>
          <cell r="E1618">
            <v>56.29</v>
          </cell>
        </row>
        <row r="1619">
          <cell r="A1619">
            <v>73910</v>
          </cell>
          <cell r="B1619" t="str">
            <v>SINAPI</v>
          </cell>
          <cell r="C1619" t="str">
            <v>PORTA DE MADEIRA COMPENSADA LISA</v>
          </cell>
          <cell r="D1619">
            <v>0</v>
          </cell>
          <cell r="E1619">
            <v>0</v>
          </cell>
        </row>
        <row r="1620">
          <cell r="A1620" t="str">
            <v xml:space="preserve">    73910/008</v>
          </cell>
          <cell r="B1620" t="str">
            <v>SINAPI</v>
          </cell>
          <cell r="C1620" t="str">
            <v>PORTA DE MADEIRA COMPENSADA LISA PARA PINTURA, 120X210X3,5CM, 2 FOLHAS, INCLUSO ADUELA 2A, ALIZAR 2A E DOBRADICAS</v>
          </cell>
          <cell r="D1620" t="str">
            <v>UN</v>
          </cell>
          <cell r="E1620">
            <v>593.58000000000004</v>
          </cell>
        </row>
        <row r="1621">
          <cell r="A1621" t="str">
            <v xml:space="preserve">    73910/009</v>
          </cell>
          <cell r="B1621" t="str">
            <v>SINAPI</v>
          </cell>
          <cell r="C1621" t="str">
            <v>PORTA DE MADEIRA COMPENSADA LISA PARA CERA OU VERNIZ, 120X210X3,5CM, 2FOLHAS, INCLUSO ADUELA 1A, ALIZAR 1A E DOBRADICAS COM ANEL</v>
          </cell>
          <cell r="D1621" t="str">
            <v>UN</v>
          </cell>
          <cell r="E1621">
            <v>774.08</v>
          </cell>
        </row>
        <row r="1622">
          <cell r="A1622">
            <v>84874</v>
          </cell>
          <cell r="B1622" t="str">
            <v>SINAPI</v>
          </cell>
          <cell r="C1622" t="str">
            <v>ALCAPAO EM COMPENSADO DE MADEIRA CEDRO/VIROLA, 60X60X2CM, COM MARCO 7X3CM, ALIZAR DE 2A, DOBRADICAS EM LATAO CROMADO E TARJETA CROMADA</v>
          </cell>
          <cell r="D1622" t="str">
            <v>UN</v>
          </cell>
          <cell r="E1622">
            <v>191.97</v>
          </cell>
        </row>
        <row r="1623">
          <cell r="A1623">
            <v>84876</v>
          </cell>
          <cell r="B1623" t="str">
            <v>SINAPI</v>
          </cell>
          <cell r="C1623" t="str">
            <v xml:space="preserve">PORTA MADEIRA 1A CORRER P/VIDRO 30MM/ GUARNICAO 15CM/ALIZAR </v>
          </cell>
          <cell r="D1623" t="str">
            <v>M2</v>
          </cell>
          <cell r="E1623">
            <v>484.98</v>
          </cell>
        </row>
        <row r="1624">
          <cell r="A1624">
            <v>90800</v>
          </cell>
          <cell r="B1624" t="str">
            <v>SINAPI</v>
          </cell>
          <cell r="C1624" t="str">
            <v>ADUELA / MARCO / BATENTE PARA PORTA DE 60X210CM, PADRÃO MÉDIO - FORNECIMENTO E MONTAGEM. AF_08/2015</v>
          </cell>
          <cell r="D1624" t="str">
            <v>UN</v>
          </cell>
          <cell r="E1624">
            <v>156.11000000000001</v>
          </cell>
        </row>
        <row r="1625">
          <cell r="A1625">
            <v>90801</v>
          </cell>
          <cell r="B1625" t="str">
            <v>SINAPI</v>
          </cell>
          <cell r="C1625" t="str">
            <v>ADUELA / MARCO / BATENTE PARA PORTA DE 70X210CM, PADRÃO MÉDIO - FORNECIMENTO E MONTAGEM. AF_08/2015</v>
          </cell>
          <cell r="D1625" t="str">
            <v>UN</v>
          </cell>
          <cell r="E1625">
            <v>161.13</v>
          </cell>
        </row>
        <row r="1626">
          <cell r="A1626">
            <v>90802</v>
          </cell>
          <cell r="B1626" t="str">
            <v>SINAPI</v>
          </cell>
          <cell r="C1626" t="str">
            <v>ADUELA / MARCO / BATENTE PARA PORTA DE 80X210CM, PADRÃO MÉDIO - FORNECIMENTO E MONTAGEM. AF_08/2015</v>
          </cell>
          <cell r="D1626" t="str">
            <v>UN</v>
          </cell>
          <cell r="E1626">
            <v>166.17</v>
          </cell>
        </row>
        <row r="1627">
          <cell r="A1627">
            <v>90803</v>
          </cell>
          <cell r="B1627" t="str">
            <v>SINAPI</v>
          </cell>
          <cell r="C1627" t="str">
            <v>ADUELA / MARCO / BATENTE PARA PORTA DE 90X210CM, PADRÃO MÉDIO - FORNECIMENTO E MONTAGEM. AF_08/2015</v>
          </cell>
          <cell r="D1627" t="str">
            <v>UN</v>
          </cell>
          <cell r="E1627">
            <v>171.19</v>
          </cell>
        </row>
        <row r="1628">
          <cell r="A1628">
            <v>90804</v>
          </cell>
          <cell r="B1628" t="str">
            <v>SINAPI</v>
          </cell>
          <cell r="C1628" t="str">
            <v>ADUELA / MARCO / BATENTE PARA PORTA DE 60X210CM, FIXAÇÃO COM ARGAMASSA, PADRÃO MÉDIO - FORNECIMENTO E INSTALAÇÃO. AF_08/2015_P</v>
          </cell>
          <cell r="D1628" t="str">
            <v>UN</v>
          </cell>
          <cell r="E1628">
            <v>201.11</v>
          </cell>
        </row>
        <row r="1629">
          <cell r="A1629">
            <v>90805</v>
          </cell>
          <cell r="B1629" t="str">
            <v>SINAPI</v>
          </cell>
          <cell r="C1629" t="str">
            <v>ADUELA / MARCO / BATENTE PARA PORTA DE 60X210CM, FIXAÇÃO COM ARGAMASSA- SOMENTE INSTALAÇÃO. AF_08/2015_P</v>
          </cell>
          <cell r="D1629" t="str">
            <v>UN</v>
          </cell>
          <cell r="E1629">
            <v>45</v>
          </cell>
        </row>
        <row r="1630">
          <cell r="A1630">
            <v>90806</v>
          </cell>
          <cell r="B1630" t="str">
            <v>SINAPI</v>
          </cell>
          <cell r="C1630" t="str">
            <v>ADUELA / MARCO / BATENTE PARA PORTA DE 70X210CM, FIXAÇÃO COM ARGAMASSA, PADRÃO MÉDIO - FORNECIMENTO E INSTALAÇÃO. AF_08/2015_P</v>
          </cell>
          <cell r="D1630" t="str">
            <v>UN</v>
          </cell>
          <cell r="E1630">
            <v>209.83</v>
          </cell>
        </row>
        <row r="1631">
          <cell r="A1631">
            <v>90807</v>
          </cell>
          <cell r="B1631" t="str">
            <v>SINAPI</v>
          </cell>
          <cell r="C1631" t="str">
            <v>ADUELA / MARCO / BATENTE PARA PORTA DE 70X210CM, FIXAÇÃO COM ARGAMASSA- SOMENTE INSTALAÇÃO. AF_08/2015_P</v>
          </cell>
          <cell r="D1631" t="str">
            <v>UN</v>
          </cell>
          <cell r="E1631">
            <v>48.7</v>
          </cell>
        </row>
        <row r="1632">
          <cell r="A1632">
            <v>90816</v>
          </cell>
          <cell r="B1632" t="str">
            <v>SINAPI</v>
          </cell>
          <cell r="C1632" t="str">
            <v>ADUELA / MARCO / BATENTE PARA PORTA DE 80X210CM, FIXAÇÃO COM ARGAMASSA, PADRÃO MÉDIO - FORNECIMENTO E INSTALAÇÃO. AF_08/2015_P</v>
          </cell>
          <cell r="D1632" t="str">
            <v>UN</v>
          </cell>
          <cell r="E1632">
            <v>218.56</v>
          </cell>
        </row>
        <row r="1633">
          <cell r="A1633">
            <v>90817</v>
          </cell>
          <cell r="B1633" t="str">
            <v>SINAPI</v>
          </cell>
          <cell r="C1633" t="str">
            <v>ADUELA / MARCO / BATENTE PARA PORTA DE 80X210CM, FIXAÇÃO COM ARGAMASSA- SOMENTE INSTALAÇÃO. AF_08/2015_P</v>
          </cell>
          <cell r="D1633" t="str">
            <v>UN</v>
          </cell>
          <cell r="E1633">
            <v>52.39</v>
          </cell>
        </row>
        <row r="1634">
          <cell r="A1634">
            <v>90818</v>
          </cell>
          <cell r="B1634" t="str">
            <v>SINAPI</v>
          </cell>
          <cell r="C1634" t="str">
            <v>ADUELA / MARCO / BATENTE PARA PORTA DE 90X210CM, FIXAÇÃO COM ARGAMASSA, PADRÃO MÉDIO - FORNECIMENTO E INSTALAÇÃO. AF_08/2015_P</v>
          </cell>
          <cell r="D1634" t="str">
            <v>UN</v>
          </cell>
          <cell r="E1634">
            <v>227.29</v>
          </cell>
        </row>
        <row r="1635">
          <cell r="A1635">
            <v>90819</v>
          </cell>
          <cell r="B1635" t="str">
            <v>SINAPI</v>
          </cell>
          <cell r="C1635" t="str">
            <v>ADUELA / MARCO / BATENTE PARA PORTA DE 90X210CM, FIXAÇÃO COM ARGAMASSA- SOMENTE INSTALAÇÃO. AF_08/2015_P</v>
          </cell>
          <cell r="D1635" t="str">
            <v>UN</v>
          </cell>
          <cell r="E1635">
            <v>56.1</v>
          </cell>
        </row>
        <row r="1636">
          <cell r="A1636">
            <v>90820</v>
          </cell>
          <cell r="B1636" t="str">
            <v>SINAPI</v>
          </cell>
          <cell r="C1636" t="str">
            <v>PORTA DE MADEIRA PARA PINTURA, SEMI-OCA (LEVE OU MÉDIA), 60X210CM, ESPESSURA DE 3,5CM, INCLUSO DOBRADIÇAS - FORNECIMENTO E INSTALAÇÃO. AF_08/2015</v>
          </cell>
          <cell r="D1636" t="str">
            <v>UN</v>
          </cell>
          <cell r="E1636">
            <v>267.68</v>
          </cell>
        </row>
        <row r="1637">
          <cell r="A1637">
            <v>90821</v>
          </cell>
          <cell r="B1637" t="str">
            <v>SINAPI</v>
          </cell>
          <cell r="C1637" t="str">
            <v>PORTA DE MADEIRA PARA PINTURA, SEMI-OCA (LEVE OU MÉDIA), 70X210CM, ESPESSURA DE 3,5CM, INCLUSO DOBRADIÇAS - FORNECIMENTO E INSTALAÇÃO. AF_08/2015</v>
          </cell>
          <cell r="D1637" t="str">
            <v>UN</v>
          </cell>
          <cell r="E1637">
            <v>289.06</v>
          </cell>
        </row>
        <row r="1638">
          <cell r="A1638">
            <v>90822</v>
          </cell>
          <cell r="B1638" t="str">
            <v>SINAPI</v>
          </cell>
          <cell r="C1638" t="str">
            <v>PORTA DE MADEIRA PARA PINTURA, SEMI-OCA (LEVE OU MÉDIA), 80X210CM, ESPESSURA DE 3,5CM, INCLUSO DOBRADIÇAS - FORNECIMENTO E INSTALAÇÃO. AF_08/2015</v>
          </cell>
          <cell r="D1638" t="str">
            <v>UN</v>
          </cell>
          <cell r="E1638">
            <v>285.47000000000003</v>
          </cell>
        </row>
        <row r="1639">
          <cell r="A1639">
            <v>90823</v>
          </cell>
          <cell r="B1639" t="str">
            <v>SINAPI</v>
          </cell>
          <cell r="C1639" t="str">
            <v>PORTA DE MADEIRA PARA PINTURA, SEMI-OCA (LEVE OU MÉDIA), 90X210CM, ESPESSURA DE 3,5CM, INCLUSO DOBRADIÇAS - FORNECIMENTO E INSTALAÇÃO. AF_08/2015</v>
          </cell>
          <cell r="D1639" t="str">
            <v>UN</v>
          </cell>
          <cell r="E1639">
            <v>298.81</v>
          </cell>
        </row>
        <row r="1640">
          <cell r="A1640">
            <v>90826</v>
          </cell>
          <cell r="B1640" t="str">
            <v>SINAPI</v>
          </cell>
          <cell r="C1640" t="str">
            <v>ALIZAR / GUARNIÇÃO DE 5X1,5CM PARA PORTA DE 60X210CM FIXADO COM PREGOS, PADRÃO MÉDIO - FORNECIMENTO E INSTALAÇÃO. AF_08/2015</v>
          </cell>
          <cell r="D1640" t="str">
            <v>UN</v>
          </cell>
          <cell r="E1640">
            <v>24.26</v>
          </cell>
        </row>
        <row r="1641">
          <cell r="A1641">
            <v>90827</v>
          </cell>
          <cell r="B1641" t="str">
            <v>SINAPI</v>
          </cell>
          <cell r="C1641" t="str">
            <v>ALIZAR / GUARNIÇÃO DE 5X1,5CM PARA PORTA DE 70X210CM FIXADO COM PREGOS, PADRÃO MÉDIO - FORNECIMENTO E INSTALAÇÃO. AF_08/2015</v>
          </cell>
          <cell r="D1641" t="str">
            <v>UN</v>
          </cell>
          <cell r="E1641">
            <v>25.33</v>
          </cell>
        </row>
        <row r="1642">
          <cell r="A1642">
            <v>90828</v>
          </cell>
          <cell r="B1642" t="str">
            <v>SINAPI</v>
          </cell>
          <cell r="C1642" t="str">
            <v>ALIZAR / GUARNIÇÃO DE 5X1,5CM PARA PORTA DE 80X210CM FIXADO COM PREGOS, PADRÃO MÉDIO - FORNECIMENTO E INSTALAÇÃO. AF_08/2015</v>
          </cell>
          <cell r="D1642" t="str">
            <v>UN</v>
          </cell>
          <cell r="E1642">
            <v>26.41</v>
          </cell>
        </row>
        <row r="1643">
          <cell r="A1643">
            <v>90829</v>
          </cell>
          <cell r="B1643" t="str">
            <v>SINAPI</v>
          </cell>
          <cell r="C1643" t="str">
            <v>ALIZAR / GUARNIÇÃO DE 5X1,5CM PARA PORTA DE 90X210CM FIXADO COM PREGOS, PADRÃO MÉDIO - FORNECIMENTO E INSTALAÇÃO. AF_08/2015</v>
          </cell>
          <cell r="D1643" t="str">
            <v>UN</v>
          </cell>
          <cell r="E1643">
            <v>27.52</v>
          </cell>
        </row>
        <row r="1644">
          <cell r="A1644">
            <v>90830</v>
          </cell>
          <cell r="B1644" t="str">
            <v>SINAPI</v>
          </cell>
          <cell r="C1644" t="str">
            <v>FECHADURA DE EMBUTIR COM CILINDRO, EXTERNA, COMPLETA, ACABAMENTO PADRÃO MÉDIO, INCLUSO EXECUÇÃO DE FURO - FORNECIMENTO E INSTALAÇÃO. AF_08/2015</v>
          </cell>
          <cell r="D1644" t="str">
            <v>UN</v>
          </cell>
          <cell r="E1644">
            <v>70.19</v>
          </cell>
        </row>
        <row r="1645">
          <cell r="A1645">
            <v>90831</v>
          </cell>
          <cell r="B1645" t="str">
            <v>SINAPI</v>
          </cell>
          <cell r="C1645" t="str">
            <v>FECHADURA DE EMBUTIR PARA PORTA DE BANHEIRO, COMPLETA, ACABAMENTO PADRÃO MÉDIO, INCLUSO EXECUÇÃO DE FURO - FORNECIMENTO E INSTALAÇÃO. AF_08/2015</v>
          </cell>
          <cell r="D1645" t="str">
            <v>UN</v>
          </cell>
          <cell r="E1645">
            <v>55.01</v>
          </cell>
        </row>
        <row r="1646">
          <cell r="A1646">
            <v>90841</v>
          </cell>
          <cell r="B1646" t="str">
            <v>SINAPI</v>
          </cell>
          <cell r="C1646" t="str">
            <v>KIT DE PORTA DE MADEIRA PARA PINTURA, SEMI-OCA (LEVE OU MÉDIA), PADRÃOMÉDIO, 60X210CM, ESPESSURA DE 3,5CM, ITENS INCLUSOS: DOBRADIÇAS, MONTAGEM E INSTALAÇÃO DO BATENTE, FECHADURA COM EXECUÇÃO DO FURO - FORNECIMENTO E INSTALAÇÃO. AF_08/2015</v>
          </cell>
          <cell r="D1646" t="str">
            <v>UN</v>
          </cell>
          <cell r="E1646">
            <v>572.32000000000005</v>
          </cell>
        </row>
        <row r="1647">
          <cell r="A1647">
            <v>90842</v>
          </cell>
          <cell r="B1647" t="str">
            <v>SINAPI</v>
          </cell>
          <cell r="C1647" t="str">
            <v>KIT DE PORTA DE MADEIRA PARA PINTURA, SEMI-OCA (LEVE OU MÉDIA), PADRÃOMÉDIO, 70X210CM, ESPESSURA DE 3,5CM, ITENS INCLUSOS: DOBRADIÇAS, MONTAGEM E INSTALAÇÃO DO BATENTE, FECHADURA COM EXECUÇÃO DO FURO - FORNECIMENTO E INSTALAÇÃO. AF_08/2015</v>
          </cell>
          <cell r="D1647" t="str">
            <v>UN</v>
          </cell>
          <cell r="E1647">
            <v>609.44000000000005</v>
          </cell>
        </row>
        <row r="1648">
          <cell r="A1648">
            <v>90843</v>
          </cell>
          <cell r="B1648" t="str">
            <v>SINAPI</v>
          </cell>
          <cell r="C1648" t="str">
            <v>KIT DE PORTA DE MADEIRA PARA PINTURA, SEMI-OCA (LEVE OU MÉDIA), PADRÃOMÉDIO, 80X210CM, ESPESSURA DE 3,5CM, ITENS INCLUSOS: DOBRADIÇAS, MONTAGEM E INSTALAÇÃO DO BATENTE, FECHADURA COM EXECUÇÃO DO FURO - FORNECIMENTO E INSTALAÇÃO. AF_08/2015</v>
          </cell>
          <cell r="D1648" t="str">
            <v>UN</v>
          </cell>
          <cell r="E1648">
            <v>627.04</v>
          </cell>
        </row>
        <row r="1649">
          <cell r="A1649">
            <v>90844</v>
          </cell>
          <cell r="B1649" t="str">
            <v>SINAPI</v>
          </cell>
          <cell r="C1649" t="str">
            <v>KIT DE PORTA DE MADEIRA PARA PINTURA, SEMI-OCA (LEVE OU MÉDIA), PADRÃOMÉDIO, 90X210CM, ESPESSURA DE 3,5CM, ITENS INCLUSOS: DOBRADIÇAS, MONTAGEM E INSTALAÇÃO DO BATENTE, FECHADURA COM EXECUÇÃO DO FURO - FORNECIMENTO E INSTALAÇÃO. AF_08/2015</v>
          </cell>
          <cell r="D1649" t="str">
            <v>UN</v>
          </cell>
          <cell r="E1649">
            <v>651.33000000000004</v>
          </cell>
        </row>
        <row r="1650">
          <cell r="A1650">
            <v>90847</v>
          </cell>
          <cell r="B1650" t="str">
            <v>SINAPI</v>
          </cell>
          <cell r="C1650" t="str">
            <v>KIT DE PORTA DE MADEIRA PARA PINTURA, SEMI-OCA (LEVE OU MÉDIA), PADRÃOMÉDIO, 60X210CM, ESPESSURA DE 3,5CM, ITENS INCLUSOS: DOBRADIÇAS, MONTAGEM E INSTALAÇÃO DO BATENTE, SEM FECHADURA - FORNECIMENTO E INSTALAÇÃO. AF_08/2015</v>
          </cell>
          <cell r="D1650" t="str">
            <v>UN</v>
          </cell>
          <cell r="E1650">
            <v>517.30999999999995</v>
          </cell>
        </row>
        <row r="1651">
          <cell r="A1651">
            <v>90848</v>
          </cell>
          <cell r="B1651" t="str">
            <v>SINAPI</v>
          </cell>
          <cell r="C1651" t="str">
            <v>KIT DE PORTA DE MADEIRA PARA PINTURA, SEMI-OCA (LEVE OU MÉDIA), PADRÃOMÉDIO, 70X210CM, ESPESSURA DE 3,5CM, ITENS INCLUSOS: DOBRADIÇAS, MONTAGEM E INSTALAÇÃO DO BATENTE, SEM FECHADURA - FORNECIMENTO E INSTALAÇÃO. AF_08/2015</v>
          </cell>
          <cell r="D1651" t="str">
            <v>UN</v>
          </cell>
          <cell r="E1651">
            <v>549.54999999999995</v>
          </cell>
        </row>
        <row r="1652">
          <cell r="A1652">
            <v>90849</v>
          </cell>
          <cell r="B1652" t="str">
            <v>SINAPI</v>
          </cell>
          <cell r="C1652" t="str">
            <v>KIT DE PORTA DE MADEIRA PARA PINTURA, SEMI-OCA (LEVE OU MÉDIA), PADRÃOMÉDIO, 80X210CM, ESPESSURA DE 3,5CM, ITENS INCLUSOS: DOBRADIÇAS, MONTAGEM E INSTALAÇÃO DO BATENTE, SEM FECHADURA - FORNECIMENTO E INSTALAÇÃO. AF_08/2015</v>
          </cell>
          <cell r="D1652" t="str">
            <v>UN</v>
          </cell>
          <cell r="E1652">
            <v>556.85</v>
          </cell>
        </row>
        <row r="1653">
          <cell r="A1653">
            <v>90850</v>
          </cell>
          <cell r="B1653" t="str">
            <v>SINAPI</v>
          </cell>
          <cell r="C1653" t="str">
            <v>KIT DE PORTA DE MADEIRA PARA PINTURA, SEMI-OCA (LEVE OU MÉDIA), PADRÃOMÉDIO, 90X210CM, ESPESSURA DE 3,5CM, ITENS INCLUSOS: DOBRADIÇAS, MONTAGEM E INSTALAÇÃO DO BATENTE, SEM FECHADURA - FORNECIMENTO E INSTALAÇÃO. AF_08/2015</v>
          </cell>
          <cell r="D1653" t="str">
            <v>UN</v>
          </cell>
          <cell r="E1653">
            <v>581.14</v>
          </cell>
        </row>
        <row r="1654">
          <cell r="A1654">
            <v>91009</v>
          </cell>
          <cell r="B1654" t="str">
            <v>SINAPI</v>
          </cell>
          <cell r="C1654" t="str">
            <v>PORTA DE MADEIRA PARA VERNIZ, SEMI-OCA (LEVE OU MÉDIA), 60X210CM, ESPESSURA DE 3,5CM, INCLUSO DOBRADIÇAS - FORNECIMENTO E INSTALAÇÃO. AF_08/2015</v>
          </cell>
          <cell r="D1654" t="str">
            <v>UN</v>
          </cell>
          <cell r="E1654">
            <v>273.55</v>
          </cell>
        </row>
        <row r="1655">
          <cell r="A1655">
            <v>91010</v>
          </cell>
          <cell r="B1655" t="str">
            <v>SINAPI</v>
          </cell>
          <cell r="C1655" t="str">
            <v>PORTA DE MADEIRA PARA VERNIZ, SEMI-OCA (LEVE OU MÉDIA), 70X210CM, ESPESSURA DE 3,5CM, INCLUSO DOBRADIÇAS - FORNECIMENTO E INSTALAÇÃO. AF_08/2015</v>
          </cell>
          <cell r="D1655" t="str">
            <v>UN</v>
          </cell>
          <cell r="E1655">
            <v>224.69</v>
          </cell>
        </row>
        <row r="1656">
          <cell r="A1656">
            <v>91011</v>
          </cell>
          <cell r="B1656" t="str">
            <v>SINAPI</v>
          </cell>
          <cell r="C1656" t="str">
            <v>PORTA DE MADEIRA PARA VERNIZ, SEMI-OCA (LEVE OU MÉDIA), 80X210CM, ESPESSURA DE 3,5CM, INCLUSO DOBRADIÇAS - FORNECIMENTO E INSTALAÇÃO. AF_08/2015</v>
          </cell>
          <cell r="D1656" t="str">
            <v>UN</v>
          </cell>
          <cell r="E1656">
            <v>307.45999999999998</v>
          </cell>
        </row>
        <row r="1657">
          <cell r="A1657">
            <v>91012</v>
          </cell>
          <cell r="B1657" t="str">
            <v>SINAPI</v>
          </cell>
          <cell r="C1657" t="str">
            <v>PORTA DE MADEIRA PARA VERNIZ, SEMI-OCA (LEVE OU MÉDIA), 90X210CM, ESPESSURA DE 3,5CM, INCLUSO DOBRADIÇAS - FORNECIMENTO E INSTALAÇÃO. AF_08/2015</v>
          </cell>
          <cell r="D1657" t="str">
            <v>UN</v>
          </cell>
          <cell r="E1657">
            <v>294.3</v>
          </cell>
        </row>
        <row r="1658">
          <cell r="A1658">
            <v>91013</v>
          </cell>
          <cell r="B1658" t="str">
            <v>SINAPI</v>
          </cell>
          <cell r="C1658" t="str">
            <v>KIT DE PORTA DE MADEIRA PARA VERNIZ, SEMI-OCA (LEVE OU MÉDIA), PADRÃO MÉDIO, 60X210CM, ESPESSURA DE 3,5CM, ITENS INCLUSOS: DOBRADIÇAS, MONTAGEM E INSTALAÇÃO DO BATENTE, SEM FECHADURA - FORNECIMENTO E INSTALAÇÃO. AF_08/2015</v>
          </cell>
          <cell r="D1658" t="str">
            <v>UN</v>
          </cell>
          <cell r="E1658">
            <v>523.17999999999995</v>
          </cell>
        </row>
        <row r="1659">
          <cell r="A1659">
            <v>91014</v>
          </cell>
          <cell r="B1659" t="str">
            <v>SINAPI</v>
          </cell>
          <cell r="C1659" t="str">
            <v>KIT DE PORTA DE MADEIRA PARA VERNIZ, SEMI-OCA (LEVE OU MÉDIA), PADRÃO MÉDIO, 70X210CM, ESPESSURA DE 3,5CM, ITENS INCLUSOS: DOBRADIÇAS, MONTAGEM E INSTALAÇÃO DO BATENTE, SEM FECHADURA - FORNECIMENTO E INSTALAÇÃO. AF_08/2015</v>
          </cell>
          <cell r="D1659" t="str">
            <v>UN</v>
          </cell>
          <cell r="E1659">
            <v>485.18</v>
          </cell>
        </row>
        <row r="1660">
          <cell r="A1660">
            <v>91015</v>
          </cell>
          <cell r="B1660" t="str">
            <v>SINAPI</v>
          </cell>
          <cell r="C1660" t="str">
            <v>KIT DE PORTA DE MADEIRA PARA VERNIZ, SEMI-OCA (LEVE OU MÉDIA), PADRÃO MÉDIO, 80X210CM, ESPESSURA DE 3,5CM, ITENS INCLUSOS: DOBRADIÇAS, MONTAGEM E INSTALAÇÃO DO BATENTE, SEM FECHADURA - FORNECIMENTO E INSTALAÇÃO. AF_08/2015</v>
          </cell>
          <cell r="D1660" t="str">
            <v>UN</v>
          </cell>
          <cell r="E1660">
            <v>578.84</v>
          </cell>
        </row>
        <row r="1661">
          <cell r="A1661">
            <v>91016</v>
          </cell>
          <cell r="B1661" t="str">
            <v>SINAPI</v>
          </cell>
          <cell r="C1661" t="str">
            <v>KIT DE PORTA DE MADEIRA PARA VERNIZ, SEMI-OCA (LEVE OU MÉDIA), PADRÃO MÉDIO, 90X210CM, ESPESSURA DE 3,5CM, ITENS INCLUSOS: DOBRADIÇAS, MONTAGEM E INSTALAÇÃO DO BATENTE, SEM FECHADURA - FORNECIMENTO E INSTALAÇÃO. AF_08/2015</v>
          </cell>
          <cell r="D1661" t="str">
            <v>UN</v>
          </cell>
          <cell r="E1661">
            <v>576.63</v>
          </cell>
        </row>
        <row r="1662">
          <cell r="A1662">
            <v>91286</v>
          </cell>
          <cell r="B1662" t="str">
            <v>SINAPI</v>
          </cell>
          <cell r="C1662" t="str">
            <v>ADUELA / MARCO / BATENTE PARA PORTA DE 60X210CM, PADRÃO POPULAR - FORNECIMENTO E MONTAGEM. AF_08/2015</v>
          </cell>
          <cell r="D1662" t="str">
            <v>UN</v>
          </cell>
          <cell r="E1662">
            <v>119.83</v>
          </cell>
        </row>
        <row r="1663">
          <cell r="A1663">
            <v>91287</v>
          </cell>
          <cell r="B1663" t="str">
            <v>SINAPI</v>
          </cell>
          <cell r="C1663" t="str">
            <v>ADUELA / MARCO / BATENTE PARA PORTA DE 70X210CM, PADRÃO POPULAR - FORNECIMENTO E MONTAGEM. AF_08/2015</v>
          </cell>
          <cell r="D1663" t="str">
            <v>UN</v>
          </cell>
          <cell r="E1663">
            <v>124.85</v>
          </cell>
        </row>
        <row r="1664">
          <cell r="A1664">
            <v>91288</v>
          </cell>
          <cell r="B1664" t="str">
            <v>SINAPI</v>
          </cell>
          <cell r="C1664" t="str">
            <v>ADUELA / MARCO / BATENTE PARA PORTA DE 80X210CM, PADRÃO POPULAR - FORNECIMENTO E MONTAGEM. AF_08/2015</v>
          </cell>
          <cell r="D1664" t="str">
            <v>UN</v>
          </cell>
          <cell r="E1664">
            <v>129.88999999999999</v>
          </cell>
        </row>
        <row r="1665">
          <cell r="A1665">
            <v>91290</v>
          </cell>
          <cell r="B1665" t="str">
            <v>SINAPI</v>
          </cell>
          <cell r="C1665" t="str">
            <v>ADUELA / MARCO / BATENTE PARA PORTA DE 90X210CM, PADRÃO POPULAR - FORNECIMENTO E MONTAGEM. AF_08/2015</v>
          </cell>
          <cell r="D1665" t="str">
            <v>UN</v>
          </cell>
          <cell r="E1665">
            <v>134.91</v>
          </cell>
        </row>
        <row r="1666">
          <cell r="A1666">
            <v>91291</v>
          </cell>
          <cell r="B1666" t="str">
            <v>SINAPI</v>
          </cell>
          <cell r="C1666" t="str">
            <v>ADUELA / MARCO / BATENTE PARA PORTA DE 60X210CM, FIXAÇÃO COM ARGAMASSA, PADRÃO POPULAR - FORNECIMENTO E INSTALAÇÃO. AF_08/2015_P</v>
          </cell>
          <cell r="D1666" t="str">
            <v>UN</v>
          </cell>
          <cell r="E1666">
            <v>164.83</v>
          </cell>
        </row>
        <row r="1667">
          <cell r="A1667">
            <v>91292</v>
          </cell>
          <cell r="B1667" t="str">
            <v>SINAPI</v>
          </cell>
          <cell r="C1667" t="str">
            <v>ADUELA / MARCO / BATENTE PARA PORTA DE 70X210CM, FIXAÇÃO COM ARGAMASSA, PADRÃO POPULAR - FORNECIMENTO E INSTALAÇÃO. AF_08/2015_P</v>
          </cell>
          <cell r="D1667" t="str">
            <v>UN</v>
          </cell>
          <cell r="E1667">
            <v>173.55</v>
          </cell>
        </row>
        <row r="1668">
          <cell r="A1668">
            <v>91293</v>
          </cell>
          <cell r="B1668" t="str">
            <v>SINAPI</v>
          </cell>
          <cell r="C1668" t="str">
            <v>ADUELA / MARCO / BATENTE PARA PORTA DE 80X210CM, FIXAÇÃO COM ARGAMASSA, PADRÃO POPULAR - FORNECIMENTO E INSTALAÇÃO. AF_08/2015_P</v>
          </cell>
          <cell r="D1668" t="str">
            <v>UN</v>
          </cell>
          <cell r="E1668">
            <v>182.28</v>
          </cell>
        </row>
        <row r="1669">
          <cell r="A1669">
            <v>91294</v>
          </cell>
          <cell r="B1669" t="str">
            <v>SINAPI</v>
          </cell>
          <cell r="C1669" t="str">
            <v>ADUELA / MARCO / BATENTE PARA PORTA DE 90X210CM, FIXAÇÃO COM ARGAMASSA, PADRÃO POPULAR - FORNECIMENTO E INSTALAÇÃO. AF_08/2015_P</v>
          </cell>
          <cell r="D1669" t="str">
            <v>UN</v>
          </cell>
          <cell r="E1669">
            <v>191.01</v>
          </cell>
        </row>
        <row r="1670">
          <cell r="A1670">
            <v>91295</v>
          </cell>
          <cell r="B1670" t="str">
            <v>SINAPI</v>
          </cell>
          <cell r="C1670" t="str">
            <v>PORTA DE MADEIRA FRISADA, SEMI-OCA (LEVE OU MÉDIA), 60X210CM, ESPESSURA DE 3CM, INCLUSO DOBRADIÇAS - FORNECIMENTO E INSTALAÇÃO. AF_08/2015</v>
          </cell>
          <cell r="D1670" t="str">
            <v>UN</v>
          </cell>
          <cell r="E1670">
            <v>257.77</v>
          </cell>
        </row>
        <row r="1671">
          <cell r="A1671">
            <v>91296</v>
          </cell>
          <cell r="B1671" t="str">
            <v>SINAPI</v>
          </cell>
          <cell r="C1671" t="str">
            <v>PORTA DE MADEIRA FRISADA, SEMI-OCA (LEVE OU MÉDIA), 70X210CM, ESPESSURA DE 3CM, INCLUSO DOBRADIÇAS - FORNECIMENTO E INSTALAÇÃO. AF_08/2015</v>
          </cell>
          <cell r="D1671" t="str">
            <v>UN</v>
          </cell>
          <cell r="E1671">
            <v>271.89999999999998</v>
          </cell>
        </row>
        <row r="1672">
          <cell r="A1672">
            <v>91297</v>
          </cell>
          <cell r="B1672" t="str">
            <v>SINAPI</v>
          </cell>
          <cell r="C1672" t="str">
            <v>PORTA DE MADEIRA FRISADA, SEMI-OCA (LEVE OU MÉDIA), 80X210CM, ESPESSURA DE 3,5CM, INCLUSO DOBRADIÇAS - FORNECIMENTO E INSTALAÇÃO. AF_08/2015</v>
          </cell>
          <cell r="D1672" t="str">
            <v>UN</v>
          </cell>
          <cell r="E1672">
            <v>309.07</v>
          </cell>
        </row>
        <row r="1673">
          <cell r="A1673">
            <v>91298</v>
          </cell>
          <cell r="B1673" t="str">
            <v>SINAPI</v>
          </cell>
          <cell r="C1673" t="str">
            <v>PORTA DE MADEIRA TIPO VENEZIANA, 80X210CM, ESPESSURA DE 3CM, INCLUSO DOBRADIÇAS - FORNECIMENTO E INSTALAÇÃO. AF_08/2015</v>
          </cell>
          <cell r="D1673" t="str">
            <v>UN</v>
          </cell>
          <cell r="E1673">
            <v>404.92</v>
          </cell>
        </row>
        <row r="1674">
          <cell r="A1674">
            <v>91299</v>
          </cell>
          <cell r="B1674" t="str">
            <v>SINAPI</v>
          </cell>
          <cell r="C1674" t="str">
            <v>PORTA DE MADEIRA, TIPO MEXICANA, MACIÇA (PESADA OU SUPERPESADA), 80X210CM, ESPESSURA DE 3,5CM, INCLUSO DOBRADIÇAS - FORNECIMENTO E INSTALAÇÃO. AF_08/2015</v>
          </cell>
          <cell r="D1674" t="str">
            <v>UN</v>
          </cell>
          <cell r="E1674">
            <v>629.15</v>
          </cell>
        </row>
        <row r="1675">
          <cell r="A1675">
            <v>91300</v>
          </cell>
          <cell r="B1675" t="str">
            <v>SINAPI</v>
          </cell>
          <cell r="C1675" t="str">
            <v>ALIZAR / GUARNIÇÃO DE 5X1,5CM PARA PORTA DE 60X210CM FIXADO COM PREGOS, PADRÃO POPULAR - FORNECIMENTO E INSTALAÇÃO. AF_08/2015</v>
          </cell>
          <cell r="D1675" t="str">
            <v>UN</v>
          </cell>
          <cell r="E1675">
            <v>20</v>
          </cell>
        </row>
        <row r="1676">
          <cell r="A1676">
            <v>91301</v>
          </cell>
          <cell r="B1676" t="str">
            <v>SINAPI</v>
          </cell>
          <cell r="C1676" t="str">
            <v>ALIZAR / GUARNIÇÃO DE 5X1,5CM PARA PORTA DE 70X210CM FIXADO COM PREGOS, PADRÃO POPULAR - FORNECIMENTO E INSTALAÇÃO. AF_08/2015</v>
          </cell>
          <cell r="D1676" t="str">
            <v>UN</v>
          </cell>
          <cell r="E1676">
            <v>21</v>
          </cell>
        </row>
        <row r="1677">
          <cell r="A1677">
            <v>91302</v>
          </cell>
          <cell r="B1677" t="str">
            <v>SINAPI</v>
          </cell>
          <cell r="C1677" t="str">
            <v>ALIZAR / GUARNIÇÃO DE 5X1,5CM PARA PORTA DE 80X210CM FIXADO COM PREGOS, PADRÃO POPULAR - FORNECIMENTO E INSTALAÇÃO. AF_08/2015</v>
          </cell>
          <cell r="D1677" t="str">
            <v>UN</v>
          </cell>
          <cell r="E1677">
            <v>22</v>
          </cell>
        </row>
        <row r="1678">
          <cell r="A1678">
            <v>91303</v>
          </cell>
          <cell r="B1678" t="str">
            <v>SINAPI</v>
          </cell>
          <cell r="C1678" t="str">
            <v>ALIZAR / GUARNIÇÃO DE 5X1,5CM PARA PORTA DE 90X210CM FIXADO COM PREGOS, PADRÃO POPULAR - FORNECIMENTO E INSTALAÇÃO. AF_08/2015</v>
          </cell>
          <cell r="D1678" t="str">
            <v>UN</v>
          </cell>
          <cell r="E1678">
            <v>23.04</v>
          </cell>
        </row>
        <row r="1679">
          <cell r="A1679">
            <v>91304</v>
          </cell>
          <cell r="B1679" t="str">
            <v>SINAPI</v>
          </cell>
          <cell r="C1679" t="str">
            <v>FECHADURA DE EMBUTIR COM CILINDRO, EXTERNA, COMPLETA, ACABAMENTO PADRÃO POPULAR, INCLUSO EXECUÇÃO DE FURO - FORNECIMENTO E INSTALAÇÃO. AF_08/2015</v>
          </cell>
          <cell r="D1679" t="str">
            <v>UN</v>
          </cell>
          <cell r="E1679">
            <v>53.11</v>
          </cell>
        </row>
        <row r="1680">
          <cell r="A1680">
            <v>91305</v>
          </cell>
          <cell r="B1680" t="str">
            <v>SINAPI</v>
          </cell>
          <cell r="C1680" t="str">
            <v>FECHADURA DE EMBUTIR PARA PORTA DE BANHEIRO, COMPLETA, ACABAMENTO PADRÃO POPULAR, INCLUSO EXECUÇÃO DE FURO - FORNECIMENTO E INSTALAÇÃO. AF_08/2015</v>
          </cell>
          <cell r="D1680" t="str">
            <v>UN</v>
          </cell>
          <cell r="E1680">
            <v>40.08</v>
          </cell>
        </row>
        <row r="1681">
          <cell r="A1681">
            <v>91306</v>
          </cell>
          <cell r="B1681" t="str">
            <v>SINAPI</v>
          </cell>
          <cell r="C1681" t="str">
            <v>FECHADURA DE EMBUTIR PARA PORTAS INTERNAS, COMPLETA, ACABAMENTO PADRÃOMÉDIO, COM EXECUÇÃO DE FURO - FORNECIMENTO E INSTALAÇÃO. AF_08/2015</v>
          </cell>
          <cell r="D1681" t="str">
            <v>UN</v>
          </cell>
          <cell r="E1681">
            <v>59.89</v>
          </cell>
        </row>
        <row r="1682">
          <cell r="A1682">
            <v>91307</v>
          </cell>
          <cell r="B1682" t="str">
            <v>SINAPI</v>
          </cell>
          <cell r="C1682" t="str">
            <v>FECHADURA DE EMBUTIR PARA PORTAS INTERNAS, COMPLETA, ACABAMENTO PADRÃOPOPULAR, COM EXECUÇÃO DE FURO - FORNECIMENTO E INSTALAÇÃO. AF_08/2015</v>
          </cell>
          <cell r="D1682" t="str">
            <v>UN</v>
          </cell>
          <cell r="E1682">
            <v>42.09</v>
          </cell>
        </row>
        <row r="1683">
          <cell r="A1683">
            <v>91312</v>
          </cell>
          <cell r="B1683" t="str">
            <v>SINAPI</v>
          </cell>
          <cell r="C1683" t="str">
            <v>KIT DE PORTA DE MADEIRA PARA PINTURA, SEMI-OCA (LEVE OU MÉDIA), PADRÃOPOPULAR, 60X210CM, ESPESSURA DE 3,5CM, ITENS INCLUSOS: DOBRADIÇAS, MONTAGEM E INSTALAÇÃO DO BATENTE, FECHADURA COM EXECUÇÃO DO FURO - FORNECIMENTO E INSTALAÇÃO. AF_08/2015</v>
          </cell>
          <cell r="D1683" t="str">
            <v>UN</v>
          </cell>
          <cell r="E1683">
            <v>512.59</v>
          </cell>
        </row>
        <row r="1684">
          <cell r="A1684">
            <v>91313</v>
          </cell>
          <cell r="B1684" t="str">
            <v>SINAPI</v>
          </cell>
          <cell r="C1684" t="str">
            <v>KIT DE PORTA DE MADEIRA PARA PINTURA, SEMI-OCA (LEVE OU MÉDIA), PADRÃOPOPULAR, 70X210CM, ESPESSURA DE 3,5CM, ITENS INCLUSOS: DOBRADIÇAS, MONTAGEM E INSTALAÇÃO DO BATENTE, FECHADURA COM EXECUÇÃO DO FURO - FORNECIMENTO E INSTALAÇÃO. AF_08/2015</v>
          </cell>
          <cell r="D1684" t="str">
            <v>UN</v>
          </cell>
          <cell r="E1684">
            <v>546.70000000000005</v>
          </cell>
        </row>
        <row r="1685">
          <cell r="A1685">
            <v>91314</v>
          </cell>
          <cell r="B1685" t="str">
            <v>SINAPI</v>
          </cell>
          <cell r="C1685" t="str">
            <v>KIT DE PORTA DE MADEIRA PARA PINTURA, SEMI-OCA (LEVE OU MÉDIA), PADRÃOPOPULAR, 80X210CM, ESPESSURA DE 3,5CM, ITENS INCLUSOS: DOBRADIÇAS, MONTAGEM E INSTALAÇÃO DO BATENTE, FECHADURA COM EXECUÇÃO DO FURO - FORNECIMENTO E INSTALAÇÃO. AF_08/2015</v>
          </cell>
          <cell r="D1685" t="str">
            <v>UN</v>
          </cell>
          <cell r="E1685">
            <v>564.86</v>
          </cell>
        </row>
        <row r="1686">
          <cell r="A1686">
            <v>91315</v>
          </cell>
          <cell r="B1686" t="str">
            <v>SINAPI</v>
          </cell>
          <cell r="C1686" t="str">
            <v>KIT DE PORTA DE MADEIRA PARA PINTURA, SEMI-OCA (LEVE OU MÉDIA), PADRÃOPOPULAR, 90X210CM, ESPESSURA DE 3,5CM, ITENS INCLUSOS: DOBRADIÇAS, MONTAGEM E INSTALAÇÃO DO BATENTE, FECHADURA COM EXECUÇÃO DO FURO - FORNECIMENTO E INSTALAÇÃO. AF_08/2015</v>
          </cell>
          <cell r="D1686" t="str">
            <v>UN</v>
          </cell>
          <cell r="E1686">
            <v>589.01</v>
          </cell>
        </row>
        <row r="1687">
          <cell r="A1687">
            <v>91318</v>
          </cell>
          <cell r="B1687" t="str">
            <v>SINAPI</v>
          </cell>
          <cell r="C1687" t="str">
            <v>KIT DE PORTA DE MADEIRA PARA PINTURA, SEMI-OCA (LEVE OU MÉDIA), PADRÃOPOPULAR, 60X210CM, ESPESSURA DE 3,5CM, ITENS INCLUSOS: DOBRADIÇAS, MONTAGEM E INSTALAÇÃO DO BATENTE, SEM FECHADURA - FORNECIMENTO E INSTALAÇÃO. AF_08/2015</v>
          </cell>
          <cell r="D1687" t="str">
            <v>UN</v>
          </cell>
          <cell r="E1687">
            <v>472.51</v>
          </cell>
        </row>
        <row r="1688">
          <cell r="A1688">
            <v>91319</v>
          </cell>
          <cell r="B1688" t="str">
            <v>SINAPI</v>
          </cell>
          <cell r="C1688" t="str">
            <v>KIT DE PORTA DE MADEIRA PARA PINTURA, SEMI-OCA (LEVE OU MÉDIA), PADRÃOPOPULAR, 70X210CM, ESPESSURA DE 3,5CM, ITENS INCLUSOS: DOBRADIÇAS, MONTAGEM E INSTALAÇÃO DO BATENTE, SEM FECHADURA - FORNECIMENTO E INSTALAÇÃO. AF_08/2015</v>
          </cell>
          <cell r="D1688" t="str">
            <v>UN</v>
          </cell>
          <cell r="E1688">
            <v>504.61</v>
          </cell>
        </row>
        <row r="1689">
          <cell r="A1689">
            <v>91320</v>
          </cell>
          <cell r="B1689" t="str">
            <v>SINAPI</v>
          </cell>
          <cell r="C1689" t="str">
            <v>KIT DE PORTA DE MADEIRA PARA PINTURA, SEMI-OCA (LEVE OU MÉDIA), PADRÃOPOPULAR, 80X210CM, ESPESSURA DE 3,5CM, ITENS INCLUSOS: DOBRADIÇAS, MONTAGEM E INSTALAÇÃO DO BATENTE, SEM FECHADURA - FORNECIMENTO E INSTALAÇÃO. AF_08/2015</v>
          </cell>
          <cell r="D1689" t="str">
            <v>UN</v>
          </cell>
          <cell r="E1689">
            <v>511.75</v>
          </cell>
        </row>
        <row r="1690">
          <cell r="A1690">
            <v>91321</v>
          </cell>
          <cell r="B1690" t="str">
            <v>SINAPI</v>
          </cell>
          <cell r="C1690" t="str">
            <v>KIT DE PORTA DE MADEIRA PARA PINTURA, SEMI-OCA (LEVE OU MÉDIA), PADRÃOPOPULAR, 90X210CM, ESPESSURA DE 3,5CM, ITENS INCLUSOS: DOBRADIÇAS, MONTAGEM E INSTALAÇÃO DO BATENTE, SEM FECHADURA - FORNECIMENTO E INSTALAÇÃO. AF_08/2015</v>
          </cell>
          <cell r="D1690" t="str">
            <v>UN</v>
          </cell>
          <cell r="E1690">
            <v>535.9</v>
          </cell>
        </row>
        <row r="1691">
          <cell r="A1691">
            <v>91324</v>
          </cell>
          <cell r="B1691" t="str">
            <v>SINAPI</v>
          </cell>
          <cell r="C1691" t="str">
            <v>KIT DE PORTA DE MADEIRA PARA VERNIZ, SEMI-OCA (LEVE OU MÉDIA), PADRÃO POPULAR, 60X210CM, ESPESSURA DE 3,5CM, ITENS INCLUSOS: DOBRADIÇAS, MONTAGEM E INSTALAÇÃO DO BATENTE, SEM FECHADURA - FORNECIMENTO E INSTALAÇÃO. AF_08/2015</v>
          </cell>
          <cell r="D1691" t="str">
            <v>UN</v>
          </cell>
          <cell r="E1691">
            <v>478.38</v>
          </cell>
        </row>
        <row r="1692">
          <cell r="A1692">
            <v>91325</v>
          </cell>
          <cell r="B1692" t="str">
            <v>SINAPI</v>
          </cell>
          <cell r="C1692" t="str">
            <v>KIT DE PORTA DE MADEIRA PARA VERNIZ, SEMI-OCA (LEVE OU MÉDIA), PADRÃO POPULAR, 70X210CM, ESPESSURA DE 3,5CM, ITENS INCLUSOS: DOBRADIÇAS, MONTAGEM E INSTALAÇÃO DO BATENTE, SEM FECHADURA - FORNECIMENTO E INSTALAÇÃO. AF_08/2015</v>
          </cell>
          <cell r="D1692" t="str">
            <v>UN</v>
          </cell>
          <cell r="E1692">
            <v>440.24</v>
          </cell>
        </row>
        <row r="1693">
          <cell r="A1693">
            <v>91326</v>
          </cell>
          <cell r="B1693" t="str">
            <v>SINAPI</v>
          </cell>
          <cell r="C1693" t="str">
            <v>KIT DE PORTA DE MADEIRA PARA VERNIZ, SEMI-OCA (LEVE OU MÉDIA), PADRÃO POPULAR, 80X210CM, ESPESSURA DE 3,5CM, ITENS INCLUSOS: DOBRADIÇAS, MONTAGEM E INSTALAÇÃO DO BATENTE, SEM FECHADURA - FORNECIMENTO E INSTALAÇÃO. AF_08/2015</v>
          </cell>
          <cell r="D1693" t="str">
            <v>UN</v>
          </cell>
          <cell r="E1693">
            <v>533.74</v>
          </cell>
        </row>
        <row r="1694">
          <cell r="A1694">
            <v>91327</v>
          </cell>
          <cell r="B1694" t="str">
            <v>SINAPI</v>
          </cell>
          <cell r="C1694" t="str">
            <v>KIT DE PORTA DE MADEIRA PARA VERNIZ, SEMI-OCA (LEVE OU MÉDIA), PADRÃO POPULAR, 90X210CM, ESPESSURA DE 3,5CM, ITENS INCLUSOS: DOBRADIÇAS, MONTAGEM E INSTALAÇÃO DO BATENTE, SEM FECHADURA - FORNECIMENTO E INSTALAÇÃO. AF_08/2015</v>
          </cell>
          <cell r="D1694" t="str">
            <v>UN</v>
          </cell>
          <cell r="E1694">
            <v>531.39</v>
          </cell>
        </row>
        <row r="1695">
          <cell r="A1695">
            <v>91328</v>
          </cell>
          <cell r="B1695" t="str">
            <v>SINAPI</v>
          </cell>
          <cell r="C1695" t="str">
            <v>KIT DE PORTA DE MADEIRA FRISADA, SEMI-OCA (LEVE OU MÉDIA), PADRÃO MÉDIO 60X210CM, ESPESSURA DE 3CM, ITENS INCLUSOS: DOBRADIÇAS, MONTAGEM E INSTALAÇÃO DO BATENTE, SEM FECHADURA - FORNECIMENTO E INSTALAÇÃO. AF_08/2015</v>
          </cell>
          <cell r="D1695" t="str">
            <v>UN</v>
          </cell>
          <cell r="E1695">
            <v>507.4</v>
          </cell>
        </row>
        <row r="1696">
          <cell r="A1696">
            <v>91329</v>
          </cell>
          <cell r="B1696" t="str">
            <v>SINAPI</v>
          </cell>
          <cell r="C1696" t="str">
            <v>KIT DE PORTA DE MADEIRA FRISADA, SEMI-OCA (LEVE OU MÉDIA), PADRÃO POPULAR, 60X210CM, ESPESSURA DE 3CM, ITENS INCLUSOS: DOBRADIÇAS, MONTAGEME INSTALAÇÃO DO BATENTE, SEM FECHADURA - FORNECIMENTO E INSTALAÇÃO. AF_08/2015</v>
          </cell>
          <cell r="D1696" t="str">
            <v>UN</v>
          </cell>
          <cell r="E1696">
            <v>462.6</v>
          </cell>
        </row>
        <row r="1697">
          <cell r="A1697">
            <v>91330</v>
          </cell>
          <cell r="B1697" t="str">
            <v>SINAPI</v>
          </cell>
          <cell r="C1697" t="str">
            <v>KIT DE PORTA DE MADEIRA FRISADA, SEMI-OCA (LEVE OU MÉDIA), PADRÃO MÉDIO, 70X210CM, ESPESSURA DE 3CM, ITENS INCLUSOS: DOBRADIÇAS, MONTAGEM EINSTALAÇÃO DO BATENTE, SEM FECHADURA - FORNECIMENTO E INSTALAÇÃO. AF_08/2015</v>
          </cell>
          <cell r="D1697" t="str">
            <v>UN</v>
          </cell>
          <cell r="E1697">
            <v>532.39</v>
          </cell>
        </row>
        <row r="1698">
          <cell r="A1698">
            <v>91331</v>
          </cell>
          <cell r="B1698" t="str">
            <v>SINAPI</v>
          </cell>
          <cell r="C1698" t="str">
            <v>KIT DE PORTA DE MADEIRA FRISADA, SEMI-OCA (LEVE OU MÉDIA), PADRÃO POPULAR, 70X210CM, ESPESSURA DE 3CM, ITENS INCLUSOS: DOBRADIÇAS, MONTAGEME INSTALAÇÃO DO BATENTE, SEM FECHADURA - FORNECIMENTO E INSTALAÇÃO. AF_08/2015</v>
          </cell>
          <cell r="D1698" t="str">
            <v>UN</v>
          </cell>
          <cell r="E1698">
            <v>487.45</v>
          </cell>
        </row>
        <row r="1699">
          <cell r="A1699">
            <v>91332</v>
          </cell>
          <cell r="B1699" t="str">
            <v>SINAPI</v>
          </cell>
          <cell r="C1699" t="str">
            <v>KIT DE PORTA DE MADEIRA FRISADA, SEMI-OCA (LEVE OU MÉDIA), PADRÃO MÉDIO, 80X210CM, ESPESSURA DE 3,5CM, ITENS INCLUSOS: DOBRADIÇAS, MONTAGEME INSTALAÇÃO DO BATENTE, SEM FECHADURA - FORNECIMENTO E INSTALAÇÃO. AF_08/2015</v>
          </cell>
          <cell r="D1699" t="str">
            <v>UN</v>
          </cell>
          <cell r="E1699">
            <v>580.45000000000005</v>
          </cell>
        </row>
        <row r="1700">
          <cell r="A1700">
            <v>91333</v>
          </cell>
          <cell r="B1700" t="str">
            <v>SINAPI</v>
          </cell>
          <cell r="C1700" t="str">
            <v>KIT DE PORTA DE MADEIRA FRISADA, SEMI-OCA (LEVE OU MÉDIA), PADRÃO POPULAR, 80X210CM, ESPESSURA DE 3,5CM, ITENS INCLUSOS: DOBRADIÇAS, MONTAGEM E INSTALAÇÃO DO BATENTE, SEM FECHADURA - FORNECIMENTO E INSTALAÇÃO.AF_08/2015</v>
          </cell>
          <cell r="D1700" t="str">
            <v>UN</v>
          </cell>
          <cell r="E1700">
            <v>535.35</v>
          </cell>
        </row>
        <row r="1701">
          <cell r="A1701">
            <v>91334</v>
          </cell>
          <cell r="B1701" t="str">
            <v>SINAPI</v>
          </cell>
          <cell r="C1701" t="str">
            <v>KIT DE PORTA DE MADEIRA TIPO VENEZIANA, PADRÃO MÉDIO, 80X210CM, ESPESSURA DE 3CM, ITENS INCLUSOS: DOBRADIÇAS, MONTAGEM E INSTALAÇÃO DO BATENTE, SEM FECHADURA - FORNECIMENTO E INSTALAÇÃO. AF_08/2015</v>
          </cell>
          <cell r="D1701" t="str">
            <v>UN</v>
          </cell>
          <cell r="E1701">
            <v>676.3</v>
          </cell>
        </row>
        <row r="1702">
          <cell r="A1702">
            <v>91335</v>
          </cell>
          <cell r="B1702" t="str">
            <v>SINAPI</v>
          </cell>
          <cell r="C1702" t="str">
            <v>KIT DE PORTA DE MADEIRA TIPO VENEZIANA, PADRÃO POPULAR, 80X210CM, ESPESSURA DE 3CM, ITENS INCLUSOS: DOBRADIÇAS, MONTAGEM E INSTALAÇÃO DO BATENTE, SEM FECHADURA - FORNECIMENTO E INSTALAÇÃO. AF_08/2015</v>
          </cell>
          <cell r="D1702" t="str">
            <v>UN</v>
          </cell>
          <cell r="E1702">
            <v>631.20000000000005</v>
          </cell>
        </row>
        <row r="1703">
          <cell r="A1703">
            <v>91336</v>
          </cell>
          <cell r="B1703" t="str">
            <v>SINAPI</v>
          </cell>
          <cell r="C1703" t="str">
            <v>KIT DE PORTA DE MADEIRA TIPO MEXICANA, MACIÇA (PESADA OU SUPERPESADA),PADRÃO MÉDIO, 80X210CM, ESPESSURA DE 3CM, ITENS INCLUSOS: DOBRADIÇAS,MONTAGEM E INSTALAÇÃO DO BATENTE, SEM FECHADURA - FORNECIMENTO E INSTALAÇÃO. AF_08/2015</v>
          </cell>
          <cell r="D1703" t="str">
            <v>UN</v>
          </cell>
          <cell r="E1703">
            <v>900.53</v>
          </cell>
        </row>
        <row r="1704">
          <cell r="A1704">
            <v>91337</v>
          </cell>
          <cell r="B1704" t="str">
            <v>SINAPI</v>
          </cell>
          <cell r="C1704" t="str">
            <v>KIT DE PORTA DE MADEIRA TIPO MEXICANA, MACIÇA (PESADA OU SUPERPESADA),PADRÃO POPULAR, 80X210CM, ESPESSURA DE 3CM, ITENS INCLUSOS: DOBRADIÇAS, MONTAGEM E INSTALAÇÃO DO BATENTE, SEM FECHADURA - FORNECIMENTO E INSTALAÇÃO. AF_08/2015</v>
          </cell>
          <cell r="D1704" t="str">
            <v>UN</v>
          </cell>
          <cell r="E1704">
            <v>855.43</v>
          </cell>
        </row>
        <row r="1705">
          <cell r="A1705">
            <v>90</v>
          </cell>
          <cell r="B1705" t="str">
            <v>SINAPI</v>
          </cell>
          <cell r="C1705" t="str">
            <v>JANELA DE MADEIRA</v>
          </cell>
          <cell r="D1705">
            <v>0</v>
          </cell>
          <cell r="E1705">
            <v>0</v>
          </cell>
        </row>
        <row r="1706">
          <cell r="A1706">
            <v>73813</v>
          </cell>
          <cell r="B1706" t="str">
            <v>SINAPI</v>
          </cell>
          <cell r="C1706" t="str">
            <v>JANELA DE MADEIRA</v>
          </cell>
          <cell r="D1706">
            <v>0</v>
          </cell>
          <cell r="E1706">
            <v>0</v>
          </cell>
        </row>
        <row r="1707">
          <cell r="A1707" t="str">
            <v xml:space="preserve">    73813/001</v>
          </cell>
          <cell r="B1707" t="str">
            <v>SINAPI</v>
          </cell>
          <cell r="C1707" t="str">
            <v>JANELA DE MADEIRA ALMOFADADA 1A, 1,5X1,5M, DE ABRIR, INCLUSO GUARNICOES E DOBRADICAS</v>
          </cell>
          <cell r="D1707" t="str">
            <v>UN</v>
          </cell>
          <cell r="E1707">
            <v>919.52</v>
          </cell>
        </row>
        <row r="1708">
          <cell r="A1708">
            <v>84844</v>
          </cell>
          <cell r="B1708" t="str">
            <v>SINAPI</v>
          </cell>
          <cell r="C1708" t="str">
            <v>JANELA DE MADEIRA TIPO GUILHOTINA, DE ABRIR , INCLUSAS GUARNICOES SEM FERRAGENS</v>
          </cell>
          <cell r="D1708" t="str">
            <v>M2</v>
          </cell>
          <cell r="E1708">
            <v>261.82</v>
          </cell>
        </row>
        <row r="1709">
          <cell r="A1709">
            <v>84845</v>
          </cell>
          <cell r="B1709" t="str">
            <v>SINAPI</v>
          </cell>
          <cell r="C1709" t="str">
            <v>JANELA DE MADEIRA TIPO VENEZIANA. DE ABRIR, INCLUSAS GUARNICOES E FERRAGENS</v>
          </cell>
          <cell r="D1709" t="str">
            <v>M2</v>
          </cell>
          <cell r="E1709">
            <v>379.64</v>
          </cell>
        </row>
        <row r="1710">
          <cell r="A1710">
            <v>84846</v>
          </cell>
          <cell r="B1710" t="str">
            <v>SINAPI</v>
          </cell>
          <cell r="C1710" t="str">
            <v>JANELA DE MADEIRA TIPO VENEZIANA/VIDRO, DE ABRIR, INCLUSAS GUARNICOES SEM FERRAGENS</v>
          </cell>
          <cell r="D1710" t="str">
            <v>M2</v>
          </cell>
          <cell r="E1710">
            <v>390.42</v>
          </cell>
        </row>
        <row r="1711">
          <cell r="A1711">
            <v>84847</v>
          </cell>
          <cell r="B1711" t="str">
            <v>SINAPI</v>
          </cell>
          <cell r="C1711" t="str">
            <v>JANELA DE MADEIRA ALMOFADADA, DE ABRIR, INCLUSAS GUARNICOES SEM FERRAGENS</v>
          </cell>
          <cell r="D1711" t="str">
            <v>M2</v>
          </cell>
          <cell r="E1711">
            <v>390.42</v>
          </cell>
        </row>
        <row r="1712">
          <cell r="A1712">
            <v>84848</v>
          </cell>
          <cell r="B1712" t="str">
            <v>SINAPI</v>
          </cell>
          <cell r="C1712" t="str">
            <v>JANELA DE MADEIRA TIPO VENEZIANA/GUILHOTINA, DE ABRIR, INCLUSAS GUARNICOES SEM FERRAGENS</v>
          </cell>
          <cell r="D1712" t="str">
            <v>M2</v>
          </cell>
          <cell r="E1712">
            <v>315.10000000000002</v>
          </cell>
        </row>
        <row r="1713">
          <cell r="A1713">
            <v>84849</v>
          </cell>
          <cell r="B1713" t="str">
            <v>SINAPI</v>
          </cell>
          <cell r="C1713" t="str">
            <v>CAIXA MADEIRA 57X43CM COM GUARNICAO 13CM P/ FECHAMENTO DE AR CONDICIONAL</v>
          </cell>
          <cell r="D1713" t="str">
            <v>UN</v>
          </cell>
          <cell r="E1713">
            <v>77.489999999999995</v>
          </cell>
        </row>
        <row r="1714">
          <cell r="A1714">
            <v>92</v>
          </cell>
          <cell r="B1714" t="str">
            <v>SINAPI</v>
          </cell>
          <cell r="C1714" t="str">
            <v>PORTA E/OU TAMPA DE FERRO</v>
          </cell>
          <cell r="D1714">
            <v>0</v>
          </cell>
          <cell r="E1714">
            <v>0</v>
          </cell>
        </row>
        <row r="1715">
          <cell r="A1715">
            <v>73933</v>
          </cell>
          <cell r="B1715" t="str">
            <v>SINAPI</v>
          </cell>
          <cell r="C1715" t="str">
            <v>PORTA DE FERRO DE ABRIR</v>
          </cell>
          <cell r="D1715">
            <v>0</v>
          </cell>
          <cell r="E1715">
            <v>0</v>
          </cell>
        </row>
        <row r="1716">
          <cell r="A1716" t="str">
            <v xml:space="preserve">    73933/001</v>
          </cell>
          <cell r="B1716" t="str">
            <v>SINAPI</v>
          </cell>
          <cell r="C1716" t="str">
            <v>PORTA DE FERRO, DE ABRIR, TIPO GRADE COM CHAPA, 87X210CM, COM GUARNICOES</v>
          </cell>
          <cell r="D1716" t="str">
            <v>M2</v>
          </cell>
          <cell r="E1716">
            <v>268.41000000000003</v>
          </cell>
        </row>
        <row r="1717">
          <cell r="A1717" t="str">
            <v xml:space="preserve">    73933/003</v>
          </cell>
          <cell r="B1717" t="str">
            <v>SINAPI</v>
          </cell>
          <cell r="C1717" t="str">
            <v xml:space="preserve">PORTA DE FERRO TIPO VENEZIANA, DE ABRIR, SEM BANDEIRA SEM FERRAGENS </v>
          </cell>
          <cell r="D1717" t="str">
            <v>M2</v>
          </cell>
          <cell r="E1717">
            <v>451.53</v>
          </cell>
        </row>
        <row r="1718">
          <cell r="A1718" t="str">
            <v xml:space="preserve">    73933/004</v>
          </cell>
          <cell r="B1718" t="str">
            <v>SINAPI</v>
          </cell>
          <cell r="C1718" t="str">
            <v>PORTA DE FERRO DE ABRIR TIPO BARRA CHATA, COM REQUADRO E GUARNICAO COMPLETA</v>
          </cell>
          <cell r="D1718" t="str">
            <v>M2</v>
          </cell>
          <cell r="E1718">
            <v>245.45</v>
          </cell>
        </row>
        <row r="1719">
          <cell r="A1719">
            <v>74073</v>
          </cell>
          <cell r="B1719" t="str">
            <v>SINAPI</v>
          </cell>
          <cell r="C1719" t="str">
            <v>ALÇAPÃO DE FERRO</v>
          </cell>
          <cell r="D1719">
            <v>0</v>
          </cell>
          <cell r="E1719">
            <v>0</v>
          </cell>
        </row>
        <row r="1720">
          <cell r="A1720" t="str">
            <v xml:space="preserve">    74073/001</v>
          </cell>
          <cell r="B1720" t="str">
            <v>SINAPI</v>
          </cell>
          <cell r="C1720" t="str">
            <v xml:space="preserve">ALCAPAO EM FERRO 60X60CM, INCLUSO FERRAGENS </v>
          </cell>
          <cell r="D1720" t="str">
            <v>UN</v>
          </cell>
          <cell r="E1720">
            <v>97.93</v>
          </cell>
        </row>
        <row r="1721">
          <cell r="A1721" t="str">
            <v xml:space="preserve">    74073/002</v>
          </cell>
          <cell r="B1721" t="str">
            <v>SINAPI</v>
          </cell>
          <cell r="C1721" t="str">
            <v xml:space="preserve">ALCAPAO EM FERRO 70X70CM, INCLUSO FERRAGENS </v>
          </cell>
          <cell r="D1721" t="str">
            <v>UN</v>
          </cell>
          <cell r="E1721">
            <v>107.73</v>
          </cell>
        </row>
        <row r="1722">
          <cell r="A1722">
            <v>74136</v>
          </cell>
          <cell r="B1722" t="str">
            <v>SINAPI</v>
          </cell>
          <cell r="C1722" t="str">
            <v>PORTA DE AÇO DE ENROLAR</v>
          </cell>
          <cell r="D1722">
            <v>0</v>
          </cell>
          <cell r="E1722">
            <v>0</v>
          </cell>
        </row>
        <row r="1723">
          <cell r="A1723" t="str">
            <v xml:space="preserve">    74136/001</v>
          </cell>
          <cell r="B1723" t="str">
            <v>SINAPI</v>
          </cell>
          <cell r="C1723" t="str">
            <v xml:space="preserve">PORTA DE ACO DE ENROLAR TIPO GRADE, CHAPA 16 </v>
          </cell>
          <cell r="D1723" t="str">
            <v>M2</v>
          </cell>
          <cell r="E1723">
            <v>383.88</v>
          </cell>
        </row>
        <row r="1724">
          <cell r="A1724" t="str">
            <v xml:space="preserve">    74136/002</v>
          </cell>
          <cell r="B1724" t="str">
            <v>SINAPI</v>
          </cell>
          <cell r="C1724" t="str">
            <v>PORTA DE ACO CHAPA 24, DE ENROLAR, VAZADA TIJOLINHO OU EQUIVALENTE COMRETANGULO OU CIRCULO, ACABAMENTO GALVANIZADO NATURAL</v>
          </cell>
          <cell r="D1724" t="str">
            <v>M2</v>
          </cell>
          <cell r="E1724">
            <v>326.39</v>
          </cell>
        </row>
        <row r="1725">
          <cell r="A1725" t="str">
            <v xml:space="preserve">    74136/003</v>
          </cell>
          <cell r="B1725" t="str">
            <v>SINAPI</v>
          </cell>
          <cell r="C1725" t="str">
            <v>PORTA DE ACO CHAPA 24, DE ENROLAR, RAIADA, LARGA COM ACABAMENTO GALVANIZADO NATURAL</v>
          </cell>
          <cell r="D1725" t="str">
            <v>M2</v>
          </cell>
          <cell r="E1725">
            <v>232.44</v>
          </cell>
        </row>
        <row r="1726">
          <cell r="A1726">
            <v>84854</v>
          </cell>
          <cell r="B1726" t="str">
            <v>SINAPI</v>
          </cell>
          <cell r="C1726" t="str">
            <v xml:space="preserve">BATENTE FERRO 1X1/8" </v>
          </cell>
          <cell r="D1726" t="str">
            <v>M</v>
          </cell>
          <cell r="E1726">
            <v>23.83</v>
          </cell>
        </row>
        <row r="1727">
          <cell r="A1727">
            <v>93</v>
          </cell>
          <cell r="B1727" t="str">
            <v>SINAPI</v>
          </cell>
          <cell r="C1727" t="str">
            <v>JANELA DE FERRO</v>
          </cell>
          <cell r="D1727">
            <v>0</v>
          </cell>
          <cell r="E1727">
            <v>0</v>
          </cell>
        </row>
        <row r="1728">
          <cell r="A1728">
            <v>94559</v>
          </cell>
          <cell r="B1728" t="str">
            <v>SINAPI</v>
          </cell>
          <cell r="C1728" t="str">
            <v>JANELA DE AÇO BASCULANTE, FIXAÇÃO COM ARGAMASSA, SEM VIDROS, PADRONIZADA. AF_07/2016</v>
          </cell>
          <cell r="D1728" t="str">
            <v>M2</v>
          </cell>
          <cell r="E1728">
            <v>543.42999999999995</v>
          </cell>
        </row>
        <row r="1729">
          <cell r="A1729">
            <v>94560</v>
          </cell>
          <cell r="B1729" t="str">
            <v>SINAPI</v>
          </cell>
          <cell r="C1729" t="str">
            <v>JANELA DE AÇO DE CORRER, 2 FOLHAS, FIXAÇÃO COM ARGAMASSA, COM VIDROS, PADRONIZADA. AF_07/2016</v>
          </cell>
          <cell r="D1729" t="str">
            <v>M2</v>
          </cell>
          <cell r="E1729">
            <v>512.23</v>
          </cell>
        </row>
        <row r="1730">
          <cell r="A1730">
            <v>94562</v>
          </cell>
          <cell r="B1730" t="str">
            <v>SINAPI</v>
          </cell>
          <cell r="C1730" t="str">
            <v>JANELA DE AÇO DE CORRER, 4 FOLHAS, FIXAÇÃO COM ARGAMASSA, SEM VIDROS, PADRONIZADA. AF_07/2016</v>
          </cell>
          <cell r="D1730" t="str">
            <v>M2</v>
          </cell>
          <cell r="E1730">
            <v>535.91</v>
          </cell>
        </row>
        <row r="1731">
          <cell r="A1731">
            <v>94563</v>
          </cell>
          <cell r="B1731" t="str">
            <v>SINAPI</v>
          </cell>
          <cell r="C1731" t="str">
            <v>JANELA DE AÇO DE CORRER, 6 FOLHAS, FIXAÇÃO COM ARGAMASSA, COM VIDROS, PADRONIZADA. AF_07/2016</v>
          </cell>
          <cell r="D1731" t="str">
            <v>M2</v>
          </cell>
          <cell r="E1731">
            <v>675.48</v>
          </cell>
        </row>
        <row r="1732">
          <cell r="A1732">
            <v>94564</v>
          </cell>
          <cell r="B1732" t="str">
            <v>SINAPI</v>
          </cell>
          <cell r="C1732" t="str">
            <v>JANELA DE AÇO BASCULANTE, FIXAÇÃO COM PARAFUSO SOBRE CONTRAMARCO (EXCLUSIVE CONTRAMARCO), SEM VIDROS, PADRONIZADA. AF_07/2016</v>
          </cell>
          <cell r="D1732" t="str">
            <v>M2</v>
          </cell>
          <cell r="E1732">
            <v>511.24</v>
          </cell>
        </row>
        <row r="1733">
          <cell r="A1733">
            <v>94565</v>
          </cell>
          <cell r="B1733" t="str">
            <v>SINAPI</v>
          </cell>
          <cell r="C1733" t="str">
            <v>JANELA DE AÇO DE CORRER, 2 FOLHAS, FIXAÇÃO COM PARAFUSO SOBRE CONTRAMARCO (EXCLUSIVE CONTRAMARCO), COM VIDROS, PADRONIZADA. AF_07/2016</v>
          </cell>
          <cell r="D1733" t="str">
            <v>M2</v>
          </cell>
          <cell r="E1733">
            <v>502.58</v>
          </cell>
        </row>
        <row r="1734">
          <cell r="A1734">
            <v>94567</v>
          </cell>
          <cell r="B1734" t="str">
            <v>SINAPI</v>
          </cell>
          <cell r="C1734" t="str">
            <v>JANELA DE AÇO DE CORRER, 4 FOLHAS, FIXAÇÃO COM PARAFUSO SOBRE CONTRAMARCO (EXCLUSIVE CONTRAMARCO), SEM VIDROS, PADRONIZADA. AF_07/2016</v>
          </cell>
          <cell r="D1734" t="str">
            <v>M2</v>
          </cell>
          <cell r="E1734">
            <v>522.1</v>
          </cell>
        </row>
        <row r="1735">
          <cell r="A1735">
            <v>94568</v>
          </cell>
          <cell r="B1735" t="str">
            <v>SINAPI</v>
          </cell>
          <cell r="C1735" t="str">
            <v>JANELA DE AÇO DE CORRER, 6 FOLHAS, FIXAÇÃO COM PARAFUSO SOBRE CONTRAMARCO (EXCLUSIVE CONTRAMARCO), COM VIDROS, PADRONIZADA. AF_07/2016</v>
          </cell>
          <cell r="D1735" t="str">
            <v>M2</v>
          </cell>
          <cell r="E1735">
            <v>658.82</v>
          </cell>
        </row>
        <row r="1736">
          <cell r="A1736">
            <v>94</v>
          </cell>
          <cell r="B1736" t="str">
            <v>SINAPI</v>
          </cell>
          <cell r="C1736" t="str">
            <v>GRADE DE FERRO</v>
          </cell>
          <cell r="D1736">
            <v>0</v>
          </cell>
          <cell r="E1736">
            <v>0</v>
          </cell>
        </row>
        <row r="1737">
          <cell r="A1737">
            <v>73932</v>
          </cell>
          <cell r="B1737" t="str">
            <v>SINAPI</v>
          </cell>
          <cell r="C1737" t="str">
            <v>GRADE DE FERRO, BARRA CHATA</v>
          </cell>
          <cell r="D1737">
            <v>0</v>
          </cell>
          <cell r="E1737">
            <v>0</v>
          </cell>
        </row>
        <row r="1738">
          <cell r="A1738" t="str">
            <v xml:space="preserve">    73932/001</v>
          </cell>
          <cell r="B1738" t="str">
            <v>SINAPI</v>
          </cell>
          <cell r="C1738" t="str">
            <v xml:space="preserve">GRADE DE FERRO EM BARRA CHATA 3/16" </v>
          </cell>
          <cell r="D1738" t="str">
            <v>M2</v>
          </cell>
          <cell r="E1738">
            <v>271.74</v>
          </cell>
        </row>
        <row r="1739">
          <cell r="A1739">
            <v>95</v>
          </cell>
          <cell r="B1739" t="str">
            <v>SINAPI</v>
          </cell>
          <cell r="C1739" t="str">
            <v>GUARDA-CORPO DE FERRO</v>
          </cell>
          <cell r="D1739">
            <v>0</v>
          </cell>
          <cell r="E1739">
            <v>0</v>
          </cell>
        </row>
        <row r="1740">
          <cell r="A1740">
            <v>73631</v>
          </cell>
          <cell r="B1740" t="str">
            <v>SINAPI</v>
          </cell>
          <cell r="C1740" t="str">
            <v xml:space="preserve">GUARDA-CORPO EM TUBO DE ACO GALVANIZADO 1 1/2" </v>
          </cell>
          <cell r="D1740" t="str">
            <v>M2</v>
          </cell>
          <cell r="E1740">
            <v>244.39</v>
          </cell>
        </row>
        <row r="1741">
          <cell r="A1741">
            <v>74195</v>
          </cell>
          <cell r="B1741" t="str">
            <v>SINAPI</v>
          </cell>
          <cell r="C1741" t="str">
            <v>GUARDA-CORPO</v>
          </cell>
          <cell r="D1741">
            <v>0</v>
          </cell>
          <cell r="E1741">
            <v>0</v>
          </cell>
        </row>
        <row r="1742">
          <cell r="A1742" t="str">
            <v xml:space="preserve">    74195/001</v>
          </cell>
          <cell r="B1742" t="str">
            <v>SINAPI</v>
          </cell>
          <cell r="C1742" t="str">
            <v xml:space="preserve">GUARDA-CORPO COM CORRIMAO EM FERRO BARRA CHATA 3/16" </v>
          </cell>
          <cell r="D1742" t="str">
            <v>M</v>
          </cell>
          <cell r="E1742">
            <v>326.58</v>
          </cell>
        </row>
        <row r="1743">
          <cell r="A1743">
            <v>97</v>
          </cell>
          <cell r="B1743" t="str">
            <v>SINAPI</v>
          </cell>
          <cell r="C1743" t="str">
            <v>ESCADAS/CORRIMAOS</v>
          </cell>
          <cell r="D1743">
            <v>0</v>
          </cell>
          <cell r="E1743">
            <v>0</v>
          </cell>
        </row>
        <row r="1744">
          <cell r="A1744">
            <v>73665</v>
          </cell>
          <cell r="B1744" t="str">
            <v>SINAPI</v>
          </cell>
          <cell r="C1744" t="str">
            <v>ESCADA TIPO MARINHEIRO EM ACO CA-50 9,52MM INCLUSO PINTURA COM FUNDO ANTICORROSIVO TIPO ZARCAO</v>
          </cell>
          <cell r="D1744" t="str">
            <v>M</v>
          </cell>
          <cell r="E1744">
            <v>46.19</v>
          </cell>
        </row>
        <row r="1745">
          <cell r="A1745">
            <v>73669</v>
          </cell>
          <cell r="B1745" t="str">
            <v>SINAPI</v>
          </cell>
          <cell r="C1745" t="str">
            <v xml:space="preserve">CORRIMAO EM MADEIRA 1A 2,5X30CM </v>
          </cell>
          <cell r="D1745" t="str">
            <v>M</v>
          </cell>
          <cell r="E1745">
            <v>59.09</v>
          </cell>
        </row>
        <row r="1746">
          <cell r="A1746">
            <v>74072</v>
          </cell>
          <cell r="B1746" t="str">
            <v>SINAPI</v>
          </cell>
          <cell r="C1746" t="str">
            <v>CORRIMÃO DE FERRO</v>
          </cell>
          <cell r="D1746">
            <v>0</v>
          </cell>
          <cell r="E1746">
            <v>0</v>
          </cell>
        </row>
        <row r="1747">
          <cell r="A1747" t="str">
            <v xml:space="preserve">    74072/001</v>
          </cell>
          <cell r="B1747" t="str">
            <v>SINAPI</v>
          </cell>
          <cell r="C1747" t="str">
            <v xml:space="preserve">CORRIMAO EM TUBO ACO GALVANIZADO 3/4" COM BRACADEIRA </v>
          </cell>
          <cell r="D1747" t="str">
            <v>M</v>
          </cell>
          <cell r="E1747">
            <v>53.9</v>
          </cell>
        </row>
        <row r="1748">
          <cell r="A1748" t="str">
            <v xml:space="preserve">    74072/002</v>
          </cell>
          <cell r="B1748" t="str">
            <v>SINAPI</v>
          </cell>
          <cell r="C1748" t="str">
            <v xml:space="preserve">CORRIMAO EM TUBO ACO GALVANIZADO 2 1/2" COM BRACADEIRA </v>
          </cell>
          <cell r="D1748" t="str">
            <v>M</v>
          </cell>
          <cell r="E1748">
            <v>90.28</v>
          </cell>
        </row>
        <row r="1749">
          <cell r="A1749" t="str">
            <v xml:space="preserve">    74072/003</v>
          </cell>
          <cell r="B1749" t="str">
            <v>SINAPI</v>
          </cell>
          <cell r="C1749" t="str">
            <v xml:space="preserve">CORRIMAO EM TUBO ACO GALVANIZADO 1 1/4" COM BRACADEIRA </v>
          </cell>
          <cell r="D1749" t="str">
            <v>M</v>
          </cell>
          <cell r="E1749">
            <v>64.790000000000006</v>
          </cell>
        </row>
        <row r="1750">
          <cell r="A1750">
            <v>74194</v>
          </cell>
          <cell r="B1750" t="str">
            <v>SINAPI</v>
          </cell>
          <cell r="C1750" t="str">
            <v>ESCADA MARINHEIRO</v>
          </cell>
          <cell r="D1750">
            <v>0</v>
          </cell>
          <cell r="E1750">
            <v>0</v>
          </cell>
        </row>
        <row r="1751">
          <cell r="A1751" t="str">
            <v xml:space="preserve">    74194/001</v>
          </cell>
          <cell r="B1751" t="str">
            <v>SINAPI</v>
          </cell>
          <cell r="C1751" t="str">
            <v xml:space="preserve">ESCADA TIPO MARINHEIRO EM TUBO ACO GALVANIZADO 1 1/2" 5 DEGRAUS </v>
          </cell>
          <cell r="D1751" t="str">
            <v>M</v>
          </cell>
          <cell r="E1751">
            <v>189.67</v>
          </cell>
        </row>
        <row r="1752">
          <cell r="A1752">
            <v>84862</v>
          </cell>
          <cell r="B1752" t="str">
            <v>SINAPI</v>
          </cell>
          <cell r="C1752" t="str">
            <v xml:space="preserve">GUARDA-CORPO COM CORRIMAO EM TUBO DE ACO GALVANIZADO 1 1/2" </v>
          </cell>
          <cell r="D1752" t="str">
            <v>M</v>
          </cell>
          <cell r="E1752">
            <v>174.82</v>
          </cell>
        </row>
        <row r="1753">
          <cell r="A1753">
            <v>84863</v>
          </cell>
          <cell r="B1753" t="str">
            <v>SINAPI</v>
          </cell>
          <cell r="C1753" t="str">
            <v xml:space="preserve">GUARDA-CORPO COM CORRIMAO EM TUBO DE ACO GALVANIZADO 3/4" </v>
          </cell>
          <cell r="D1753" t="str">
            <v>M</v>
          </cell>
          <cell r="E1753">
            <v>85.52</v>
          </cell>
        </row>
        <row r="1754">
          <cell r="A1754">
            <v>98</v>
          </cell>
          <cell r="B1754" t="str">
            <v>SINAPI</v>
          </cell>
          <cell r="C1754" t="str">
            <v>PORTA E/OU TAMPA DE ALUMINIO</v>
          </cell>
          <cell r="D1754">
            <v>0</v>
          </cell>
          <cell r="E1754">
            <v>0</v>
          </cell>
        </row>
        <row r="1755">
          <cell r="A1755">
            <v>68050</v>
          </cell>
          <cell r="B1755" t="str">
            <v>SINAPI</v>
          </cell>
          <cell r="C1755" t="str">
            <v>PORTA DE CORRER EM ALUMINIO, COM DUAS FOLHAS PARA VIDRO, INCLUSO VIDROLISO INCOLOR, FECHADURA E PUXADOR, SEM GUARNICAO/ALIZAR/VISTA</v>
          </cell>
          <cell r="D1755" t="str">
            <v>M2</v>
          </cell>
          <cell r="E1755">
            <v>511.92</v>
          </cell>
        </row>
        <row r="1756">
          <cell r="A1756">
            <v>90838</v>
          </cell>
          <cell r="B1756" t="str">
            <v>SINAPI</v>
          </cell>
          <cell r="C1756" t="str">
            <v xml:space="preserve">PORTA CORTA-FOGO 90X210X4CM - FORNECIMENTO E INSTALAÇÃO. AF_08/2015 </v>
          </cell>
          <cell r="D1756" t="str">
            <v>UN</v>
          </cell>
          <cell r="E1756">
            <v>1470.72</v>
          </cell>
        </row>
        <row r="1757">
          <cell r="A1757">
            <v>91338</v>
          </cell>
          <cell r="B1757" t="str">
            <v>SINAPI</v>
          </cell>
          <cell r="C1757" t="str">
            <v>PORTA DE ALUMÍNIO DE ABRIR COM LAMBRI, COMM GUARNIÇÃO, FIXAÇÃO COM PARAFUSOS - FORNECIMENTO E INSTALAÇÃO. AF_08/2015</v>
          </cell>
          <cell r="D1757" t="str">
            <v>M2</v>
          </cell>
          <cell r="E1757">
            <v>880.81</v>
          </cell>
        </row>
        <row r="1758">
          <cell r="A1758">
            <v>91341</v>
          </cell>
          <cell r="B1758" t="str">
            <v>SINAPI</v>
          </cell>
          <cell r="C1758" t="str">
            <v>PORTA EM ALUMÍNIO DE ABRIR TIPO VENEZIANA COM GUARNIÇÃO, FIXAÇÃO COM PARAFUSOS - FORNECIMENTO E INSTALAÇÃO. AF_08/2015</v>
          </cell>
          <cell r="D1758" t="str">
            <v>M2</v>
          </cell>
          <cell r="E1758">
            <v>651.66999999999996</v>
          </cell>
        </row>
        <row r="1759">
          <cell r="A1759">
            <v>94805</v>
          </cell>
          <cell r="B1759" t="str">
            <v>SINAPI</v>
          </cell>
          <cell r="C1759" t="str">
            <v>PORTA DE ALUMÍNIO DE ABRIR PARA VIDRO SEM GUARNIÇÃO, 87X210CM, FIXAÇÃOCOM PARAFUSOS, INCLUSIVE VIDROS - FORNECIMENTO E INSTALAÇÃO. AF_08/2015</v>
          </cell>
          <cell r="D1759" t="str">
            <v>UN</v>
          </cell>
          <cell r="E1759">
            <v>994.57</v>
          </cell>
        </row>
        <row r="1760">
          <cell r="A1760">
            <v>94806</v>
          </cell>
          <cell r="B1760" t="str">
            <v>SINAPI</v>
          </cell>
          <cell r="C1760" t="str">
            <v>PORTA EM AÇO DE ABRIR PARA VIDRO SEM GUARNIÇÃO, 87X210CM, FIXAÇÃO COM PARAFUSOS, EXCLUSIVE VIDROS - FORNECIMENTO E INSTALAÇÃO. AF_08/2015</v>
          </cell>
          <cell r="D1760" t="str">
            <v>UN</v>
          </cell>
          <cell r="E1760">
            <v>624.84</v>
          </cell>
        </row>
        <row r="1761">
          <cell r="A1761">
            <v>94807</v>
          </cell>
          <cell r="B1761" t="str">
            <v>SINAPI</v>
          </cell>
          <cell r="C1761" t="str">
            <v>PORTA EM AÇO DE ABRIR TIPO VENEZIANA SEM GUARNIÇÃO, 87X210CM, FIXAÇÃO COM PARAFUSOS - FORNECIMENTO E INSTALAÇÃO. AF_08/2015</v>
          </cell>
          <cell r="D1761" t="str">
            <v>UN</v>
          </cell>
          <cell r="E1761">
            <v>754.8</v>
          </cell>
        </row>
        <row r="1762">
          <cell r="A1762">
            <v>99</v>
          </cell>
          <cell r="B1762" t="str">
            <v>SINAPI</v>
          </cell>
          <cell r="C1762" t="str">
            <v>GUARDA-CORPO/GRADE DE ALUMINIO</v>
          </cell>
          <cell r="D1762">
            <v>0</v>
          </cell>
          <cell r="E1762">
            <v>0</v>
          </cell>
        </row>
        <row r="1763">
          <cell r="A1763">
            <v>73737</v>
          </cell>
          <cell r="B1763" t="str">
            <v>SINAPI</v>
          </cell>
          <cell r="C1763" t="str">
            <v>GRADIL ALUMINIO P/VARANDA</v>
          </cell>
          <cell r="D1763">
            <v>0</v>
          </cell>
          <cell r="E1763">
            <v>0</v>
          </cell>
        </row>
        <row r="1764">
          <cell r="A1764" t="str">
            <v xml:space="preserve">    73737/001</v>
          </cell>
          <cell r="B1764" t="str">
            <v>SINAPI</v>
          </cell>
          <cell r="C1764" t="str">
            <v>GRADIL DE ALUMINIO ANODIZADO TIPO BARRA CHATA PARA VARANDAS, ALTURA 0,4M</v>
          </cell>
          <cell r="D1764" t="str">
            <v>M</v>
          </cell>
          <cell r="E1764">
            <v>124.46</v>
          </cell>
        </row>
        <row r="1765">
          <cell r="A1765" t="str">
            <v xml:space="preserve">    73737/002</v>
          </cell>
          <cell r="B1765" t="str">
            <v>SINAPI</v>
          </cell>
          <cell r="C1765" t="str">
            <v>GRADIL DE ALUMINIO ANODIZADO TIPO BARRA CHATA PARA VARANDAS, ALTURA 1,0M</v>
          </cell>
          <cell r="D1765" t="str">
            <v>M</v>
          </cell>
          <cell r="E1765">
            <v>264.88</v>
          </cell>
        </row>
        <row r="1766">
          <cell r="A1766" t="str">
            <v xml:space="preserve">    73737/003</v>
          </cell>
          <cell r="B1766" t="str">
            <v>SINAPI</v>
          </cell>
          <cell r="C1766" t="str">
            <v>GRADIL DE ALUMINIO ANODIZADO TIPO BARRA CHATA PARA VARANDAS, ALTURA 1,2M</v>
          </cell>
          <cell r="D1766" t="str">
            <v>M</v>
          </cell>
          <cell r="E1766">
            <v>310.12</v>
          </cell>
        </row>
        <row r="1767">
          <cell r="A1767">
            <v>85096</v>
          </cell>
          <cell r="B1767" t="str">
            <v>SINAPI</v>
          </cell>
          <cell r="C1767" t="str">
            <v xml:space="preserve">GRADIL DE ALUMINIO ANODIZADO TIPO BARRA CHATA </v>
          </cell>
          <cell r="D1767" t="str">
            <v>M2</v>
          </cell>
          <cell r="E1767">
            <v>267.17</v>
          </cell>
        </row>
        <row r="1768">
          <cell r="A1768">
            <v>100</v>
          </cell>
          <cell r="B1768" t="str">
            <v>SINAPI</v>
          </cell>
          <cell r="C1768" t="str">
            <v>FERRAGENS PARA PORTAS</v>
          </cell>
          <cell r="D1768">
            <v>0</v>
          </cell>
          <cell r="E1768">
            <v>0</v>
          </cell>
        </row>
        <row r="1769">
          <cell r="A1769">
            <v>73736</v>
          </cell>
          <cell r="B1769" t="str">
            <v>SINAPI</v>
          </cell>
          <cell r="C1769" t="str">
            <v>FORNECIMENTO E ASSENTAMENTO DE FERRAGENS</v>
          </cell>
          <cell r="D1769">
            <v>0</v>
          </cell>
          <cell r="E1769">
            <v>0</v>
          </cell>
        </row>
        <row r="1770">
          <cell r="A1770" t="str">
            <v xml:space="preserve">    73736/001</v>
          </cell>
          <cell r="B1770" t="str">
            <v>SINAPI</v>
          </cell>
          <cell r="C1770" t="str">
            <v xml:space="preserve">DOBRADICA TIPO VAI E VEM EM LATAO POLIDO 3" </v>
          </cell>
          <cell r="D1770" t="str">
            <v>UN</v>
          </cell>
          <cell r="E1770">
            <v>91.58</v>
          </cell>
        </row>
        <row r="1771">
          <cell r="A1771">
            <v>84885</v>
          </cell>
          <cell r="B1771" t="str">
            <v>SINAPI</v>
          </cell>
          <cell r="C1771" t="str">
            <v>JOGO DE FERRAGENS CROMADAS PARA PORTA DE VIDRO TEMPERADO, UMA FOLHA COMPOSTO DE DOBRADICAS SUPERIOR E INFERIOR, TRINCO, FECHADURA, CONTRA FECHADURA COM CAPUCHINHO SEM MOLA E PUXADOR</v>
          </cell>
          <cell r="D1771" t="str">
            <v>UN</v>
          </cell>
          <cell r="E1771">
            <v>458.95</v>
          </cell>
        </row>
        <row r="1772">
          <cell r="A1772">
            <v>84886</v>
          </cell>
          <cell r="B1772" t="str">
            <v>SINAPI</v>
          </cell>
          <cell r="C1772" t="str">
            <v xml:space="preserve">MOLA HIDRAULICA DE PISO PARA PORTA DE VIDRO TEMPERADO </v>
          </cell>
          <cell r="D1772" t="str">
            <v>UN</v>
          </cell>
          <cell r="E1772">
            <v>851.93</v>
          </cell>
        </row>
        <row r="1773">
          <cell r="A1773">
            <v>84889</v>
          </cell>
          <cell r="B1773" t="str">
            <v>SINAPI</v>
          </cell>
          <cell r="C1773" t="str">
            <v xml:space="preserve">PUXADOR CENTRAL PARA ESQUADRIA DE ALUMINIO </v>
          </cell>
          <cell r="D1773" t="str">
            <v>UN</v>
          </cell>
          <cell r="E1773">
            <v>13.55</v>
          </cell>
        </row>
        <row r="1774">
          <cell r="A1774">
            <v>101</v>
          </cell>
          <cell r="B1774" t="str">
            <v>SINAPI</v>
          </cell>
          <cell r="C1774" t="str">
            <v>FERRAGENS PARA JANELAS</v>
          </cell>
          <cell r="D1774">
            <v>0</v>
          </cell>
          <cell r="E1774">
            <v>0</v>
          </cell>
        </row>
        <row r="1775">
          <cell r="A1775">
            <v>84891</v>
          </cell>
          <cell r="B1775" t="str">
            <v>SINAPI</v>
          </cell>
          <cell r="C1775" t="str">
            <v xml:space="preserve">CREMONA EM LATAO CROMADO OU POLIDO, COMPLETA, COM VARA H=1,50M </v>
          </cell>
          <cell r="D1775" t="str">
            <v>UN</v>
          </cell>
          <cell r="E1775">
            <v>135.12</v>
          </cell>
        </row>
        <row r="1776">
          <cell r="A1776">
            <v>102</v>
          </cell>
          <cell r="B1776" t="str">
            <v>SINAPI</v>
          </cell>
          <cell r="C1776" t="str">
            <v>FERRAGENS DIVERSAS</v>
          </cell>
          <cell r="D1776">
            <v>0</v>
          </cell>
          <cell r="E1776">
            <v>0</v>
          </cell>
        </row>
        <row r="1777">
          <cell r="A1777">
            <v>74046</v>
          </cell>
          <cell r="B1777" t="str">
            <v>SINAPI</v>
          </cell>
          <cell r="C1777" t="str">
            <v>TARJETA</v>
          </cell>
          <cell r="D1777">
            <v>0</v>
          </cell>
          <cell r="E1777">
            <v>0</v>
          </cell>
        </row>
        <row r="1778">
          <cell r="A1778" t="str">
            <v xml:space="preserve">    74046/002</v>
          </cell>
          <cell r="B1778" t="str">
            <v>SINAPI</v>
          </cell>
          <cell r="C1778" t="str">
            <v xml:space="preserve">TARJETA TIPO LIVRE/OCUPADO PARA PORTA DE BANHEIRO </v>
          </cell>
          <cell r="D1778" t="str">
            <v>UN</v>
          </cell>
          <cell r="E1778">
            <v>25.68</v>
          </cell>
        </row>
        <row r="1779">
          <cell r="A1779">
            <v>74047</v>
          </cell>
          <cell r="B1779" t="str">
            <v>SINAPI</v>
          </cell>
          <cell r="C1779" t="str">
            <v>DOBRADICA</v>
          </cell>
          <cell r="D1779">
            <v>0</v>
          </cell>
          <cell r="E1779">
            <v>0</v>
          </cell>
        </row>
        <row r="1780">
          <cell r="A1780" t="str">
            <v xml:space="preserve">    74047/002</v>
          </cell>
          <cell r="B1780" t="str">
            <v>SINAPI</v>
          </cell>
          <cell r="C1780" t="str">
            <v>DOBRADICA EM ACO/FERRO, 3" X 21/2", E=1,9 A 2 MM, SEM ANEL, CROMADO OUZINCADO, TAMPA BOLA, COM PARAFUSOS</v>
          </cell>
          <cell r="D1780" t="str">
            <v>UN</v>
          </cell>
          <cell r="E1780">
            <v>23.5</v>
          </cell>
        </row>
        <row r="1781">
          <cell r="A1781">
            <v>74084</v>
          </cell>
          <cell r="B1781" t="str">
            <v>SINAPI</v>
          </cell>
          <cell r="C1781" t="str">
            <v>PORTA CADEADO</v>
          </cell>
          <cell r="D1781">
            <v>0</v>
          </cell>
          <cell r="E1781">
            <v>0</v>
          </cell>
        </row>
        <row r="1782">
          <cell r="A1782" t="str">
            <v xml:space="preserve">    74084/001</v>
          </cell>
          <cell r="B1782" t="str">
            <v>SINAPI</v>
          </cell>
          <cell r="C1782" t="str">
            <v>PORTA CADEADO ZINCADO OXIDADO PRETO COM CADEADO DE ACO INOX, LARGURA DE *50* MM</v>
          </cell>
          <cell r="D1782" t="str">
            <v>UN</v>
          </cell>
          <cell r="E1782">
            <v>113.03</v>
          </cell>
        </row>
        <row r="1783">
          <cell r="A1783">
            <v>84950</v>
          </cell>
          <cell r="B1783" t="str">
            <v>SINAPI</v>
          </cell>
          <cell r="C1783" t="str">
            <v xml:space="preserve">FECHO EMBUTIR TIPO UNHA 40CM C/COLOCACAO </v>
          </cell>
          <cell r="D1783" t="str">
            <v>UN</v>
          </cell>
          <cell r="E1783">
            <v>36.11</v>
          </cell>
        </row>
        <row r="1784">
          <cell r="A1784">
            <v>84952</v>
          </cell>
          <cell r="B1784" t="str">
            <v>SINAPI</v>
          </cell>
          <cell r="C1784" t="str">
            <v xml:space="preserve">FECHO EMBUTIR TIPO UNHA 22CM C/COLOCACAO </v>
          </cell>
          <cell r="D1784" t="str">
            <v>UN</v>
          </cell>
          <cell r="E1784">
            <v>26.97</v>
          </cell>
        </row>
        <row r="1785">
          <cell r="A1785">
            <v>103</v>
          </cell>
          <cell r="B1785" t="str">
            <v>SINAPI</v>
          </cell>
          <cell r="C1785" t="str">
            <v>VIDROS/ESPELHOS</v>
          </cell>
          <cell r="D1785">
            <v>0</v>
          </cell>
          <cell r="E1785">
            <v>0</v>
          </cell>
        </row>
        <row r="1786">
          <cell r="A1786">
            <v>72116</v>
          </cell>
          <cell r="B1786" t="str">
            <v>SINAPI</v>
          </cell>
          <cell r="C1786" t="str">
            <v xml:space="preserve">VIDRO LISO COMUM TRANSPARENTE, ESPESSURA 3MM </v>
          </cell>
          <cell r="D1786" t="str">
            <v>M2</v>
          </cell>
          <cell r="E1786">
            <v>87.5</v>
          </cell>
        </row>
        <row r="1787">
          <cell r="A1787">
            <v>72117</v>
          </cell>
          <cell r="B1787" t="str">
            <v>SINAPI</v>
          </cell>
          <cell r="C1787" t="str">
            <v xml:space="preserve">VIDRO LISO COMUM TRANSPARENTE, ESPESSURA 4MM </v>
          </cell>
          <cell r="D1787" t="str">
            <v>M2</v>
          </cell>
          <cell r="E1787">
            <v>112.31</v>
          </cell>
        </row>
        <row r="1788">
          <cell r="A1788">
            <v>72118</v>
          </cell>
          <cell r="B1788" t="str">
            <v>SINAPI</v>
          </cell>
          <cell r="C1788" t="str">
            <v>VIDRO TEMPERADO INCOLOR, ESPESSURA 6MM, FORNECIMENTO E INSTALACAO, INCLUSIVE MASSA PARA VEDACAO</v>
          </cell>
          <cell r="D1788" t="str">
            <v>M2</v>
          </cell>
          <cell r="E1788">
            <v>173.43</v>
          </cell>
        </row>
        <row r="1789">
          <cell r="A1789">
            <v>72119</v>
          </cell>
          <cell r="B1789" t="str">
            <v>SINAPI</v>
          </cell>
          <cell r="C1789" t="str">
            <v>VIDRO TEMPERADO INCOLOR, ESPESSURA 8MM, FORNECIMENTO E INSTALACAO, INCLUSIVE MASSA PARA VEDACAO</v>
          </cell>
          <cell r="D1789" t="str">
            <v>M2</v>
          </cell>
          <cell r="E1789">
            <v>220.02</v>
          </cell>
        </row>
        <row r="1790">
          <cell r="A1790">
            <v>72120</v>
          </cell>
          <cell r="B1790" t="str">
            <v>SINAPI</v>
          </cell>
          <cell r="C1790" t="str">
            <v>VIDRO TEMPERADO INCOLOR, ESPESSURA 10MM, FORNECIMENTO E INSTALACAO, INCLUSIVE MASSA PARA VEDACAO</v>
          </cell>
          <cell r="D1790" t="str">
            <v>M2</v>
          </cell>
          <cell r="E1790">
            <v>279.41000000000003</v>
          </cell>
        </row>
        <row r="1791">
          <cell r="A1791">
            <v>72122</v>
          </cell>
          <cell r="B1791" t="str">
            <v>SINAPI</v>
          </cell>
          <cell r="C1791" t="str">
            <v xml:space="preserve">VIDRO FANTASIA TIPO CANELADO, ESPESSURA 4MM </v>
          </cell>
          <cell r="D1791" t="str">
            <v>M2</v>
          </cell>
          <cell r="E1791">
            <v>96.38</v>
          </cell>
        </row>
        <row r="1792">
          <cell r="A1792">
            <v>72123</v>
          </cell>
          <cell r="B1792" t="str">
            <v>SINAPI</v>
          </cell>
          <cell r="C1792" t="str">
            <v xml:space="preserve">VIDRO ARAMADO, ESPESSURA 7MM </v>
          </cell>
          <cell r="D1792" t="str">
            <v>M2</v>
          </cell>
          <cell r="E1792">
            <v>257.47000000000003</v>
          </cell>
        </row>
        <row r="1793">
          <cell r="A1793">
            <v>73838</v>
          </cell>
          <cell r="B1793" t="str">
            <v>SINAPI</v>
          </cell>
          <cell r="C1793" t="str">
            <v>PORTA DE VIDRO TEMPERADO</v>
          </cell>
          <cell r="D1793">
            <v>0</v>
          </cell>
          <cell r="E1793">
            <v>0</v>
          </cell>
        </row>
        <row r="1794">
          <cell r="A1794" t="str">
            <v xml:space="preserve">    73838/001</v>
          </cell>
          <cell r="B1794" t="str">
            <v>SINAPI</v>
          </cell>
          <cell r="C1794" t="str">
            <v>PORTA DE VIDRO TEMPERADO, 0,9X2,10M, ESPESSURA 10MM, INCLUSIVE ACESSORIOS</v>
          </cell>
          <cell r="D1794" t="str">
            <v>UN</v>
          </cell>
          <cell r="E1794">
            <v>1622.36</v>
          </cell>
        </row>
        <row r="1795">
          <cell r="A1795">
            <v>74125</v>
          </cell>
          <cell r="B1795" t="str">
            <v>SINAPI</v>
          </cell>
          <cell r="C1795" t="str">
            <v>ESPELHO C/MOLDURA</v>
          </cell>
          <cell r="D1795">
            <v>0</v>
          </cell>
          <cell r="E1795">
            <v>0</v>
          </cell>
        </row>
        <row r="1796">
          <cell r="A1796" t="str">
            <v xml:space="preserve">    74125/001</v>
          </cell>
          <cell r="B1796" t="str">
            <v>SINAPI</v>
          </cell>
          <cell r="C1796" t="str">
            <v xml:space="preserve">ESPELHO CRISTAL ESPESSURA 4MM, COM MOLDURA DE MADEIRA </v>
          </cell>
          <cell r="D1796" t="str">
            <v>M2</v>
          </cell>
          <cell r="E1796">
            <v>331.06</v>
          </cell>
        </row>
        <row r="1797">
          <cell r="A1797" t="str">
            <v xml:space="preserve">    74125/002</v>
          </cell>
          <cell r="B1797" t="str">
            <v>SINAPI</v>
          </cell>
          <cell r="C1797" t="str">
            <v>ESPELHO CRISTAL ESPESSURA 4MM, COM MOLDURA EM ALUMINIO E COMPENSADO 6MM PLASTIFICADO COLADO</v>
          </cell>
          <cell r="D1797" t="str">
            <v>M2</v>
          </cell>
          <cell r="E1797">
            <v>385.04</v>
          </cell>
        </row>
        <row r="1798">
          <cell r="A1798">
            <v>84957</v>
          </cell>
          <cell r="B1798" t="str">
            <v>SINAPI</v>
          </cell>
          <cell r="C1798" t="str">
            <v xml:space="preserve">VIDRO LISO COMUM TRANSPARENTE, ESPESSURA 5MM </v>
          </cell>
          <cell r="D1798" t="str">
            <v>M2</v>
          </cell>
          <cell r="E1798">
            <v>134.09</v>
          </cell>
        </row>
        <row r="1799">
          <cell r="A1799">
            <v>84959</v>
          </cell>
          <cell r="B1799" t="str">
            <v>SINAPI</v>
          </cell>
          <cell r="C1799" t="str">
            <v xml:space="preserve">VIDRO LISO COMUM TRANSPARENTE, ESPESSURA 6MM </v>
          </cell>
          <cell r="D1799" t="str">
            <v>M2</v>
          </cell>
          <cell r="E1799">
            <v>157.1</v>
          </cell>
        </row>
        <row r="1800">
          <cell r="A1800">
            <v>85001</v>
          </cell>
          <cell r="B1800" t="str">
            <v>SINAPI</v>
          </cell>
          <cell r="C1800" t="str">
            <v xml:space="preserve">VIDRO LISO FUME, ESPESSURA 4MM </v>
          </cell>
          <cell r="D1800" t="str">
            <v>M2</v>
          </cell>
          <cell r="E1800">
            <v>149.43</v>
          </cell>
        </row>
        <row r="1801">
          <cell r="A1801">
            <v>85002</v>
          </cell>
          <cell r="B1801" t="str">
            <v>SINAPI</v>
          </cell>
          <cell r="C1801" t="str">
            <v xml:space="preserve">VIDRO LISO FUME, ESPESSURA 6MM </v>
          </cell>
          <cell r="D1801" t="str">
            <v>M2</v>
          </cell>
          <cell r="E1801">
            <v>210.8</v>
          </cell>
        </row>
        <row r="1802">
          <cell r="A1802">
            <v>85004</v>
          </cell>
          <cell r="B1802" t="str">
            <v>SINAPI</v>
          </cell>
          <cell r="C1802" t="str">
            <v xml:space="preserve">VIDRO FANTASIA MARTELADO 4MM </v>
          </cell>
          <cell r="D1802" t="str">
            <v>M2</v>
          </cell>
          <cell r="E1802">
            <v>103.41</v>
          </cell>
        </row>
        <row r="1803">
          <cell r="A1803">
            <v>85005</v>
          </cell>
          <cell r="B1803" t="str">
            <v>SINAPI</v>
          </cell>
          <cell r="C1803" t="str">
            <v xml:space="preserve">ESPELHO CRISTAL, ESPESSURA 4MM, COM PARAFUSOS DE FIXACAO, SEM MOLDURA </v>
          </cell>
          <cell r="D1803" t="str">
            <v>M2</v>
          </cell>
          <cell r="E1803">
            <v>303.37</v>
          </cell>
        </row>
        <row r="1804">
          <cell r="A1804">
            <v>105</v>
          </cell>
          <cell r="B1804" t="str">
            <v>SINAPI</v>
          </cell>
          <cell r="C1804" t="str">
            <v>PORTOES DE MADEIRA/FERRO/ALUMINIO</v>
          </cell>
          <cell r="D1804">
            <v>0</v>
          </cell>
          <cell r="E1804">
            <v>0</v>
          </cell>
        </row>
        <row r="1805">
          <cell r="A1805">
            <v>68054</v>
          </cell>
          <cell r="B1805" t="str">
            <v>SINAPI</v>
          </cell>
          <cell r="C1805" t="str">
            <v xml:space="preserve">PORTAO DE FERRO EM CHAPA GALVANIZADA PLANA 14 GSG </v>
          </cell>
          <cell r="D1805" t="str">
            <v>M2</v>
          </cell>
          <cell r="E1805">
            <v>195.04</v>
          </cell>
        </row>
        <row r="1806">
          <cell r="A1806">
            <v>74100</v>
          </cell>
          <cell r="B1806" t="str">
            <v>SINAPI</v>
          </cell>
          <cell r="C1806" t="str">
            <v>PE-A.43 - PORTÃO DE FERRO COM FERRAGENS SEM PINTURA</v>
          </cell>
          <cell r="D1806">
            <v>0</v>
          </cell>
          <cell r="E1806">
            <v>0</v>
          </cell>
        </row>
        <row r="1807">
          <cell r="A1807" t="str">
            <v xml:space="preserve">    74100/001</v>
          </cell>
          <cell r="B1807" t="str">
            <v>SINAPI</v>
          </cell>
          <cell r="C1807" t="str">
            <v xml:space="preserve">PORTAO DE FERRO COM VARA 1/2", COM REQUADRO </v>
          </cell>
          <cell r="D1807" t="str">
            <v>M2</v>
          </cell>
          <cell r="E1807">
            <v>224.27</v>
          </cell>
        </row>
        <row r="1808">
          <cell r="A1808">
            <v>74238</v>
          </cell>
          <cell r="B1808" t="str">
            <v>SINAPI</v>
          </cell>
          <cell r="C1808" t="str">
            <v>FABRICACAO E INSTALACAO DE PORTAO PARA ENTRADA DE VEICULOS - MMA</v>
          </cell>
          <cell r="D1808">
            <v>0</v>
          </cell>
          <cell r="E1808">
            <v>0</v>
          </cell>
        </row>
        <row r="1809">
          <cell r="A1809" t="str">
            <v xml:space="preserve">    74238/002</v>
          </cell>
          <cell r="B1809" t="str">
            <v>SINAPI</v>
          </cell>
          <cell r="C1809" t="str">
            <v>PORTAO EM TELA ARAME GALVANIZADO N.12 MALHA 2" E MOLDURA EM TUBOS DE ACO COM DUAS FOLHAS DE ABRIR, INCLUSO FERRAGENS</v>
          </cell>
          <cell r="D1809" t="str">
            <v>M2</v>
          </cell>
          <cell r="E1809">
            <v>758.46</v>
          </cell>
        </row>
        <row r="1810">
          <cell r="A1810">
            <v>85188</v>
          </cell>
          <cell r="B1810" t="str">
            <v>SINAPI</v>
          </cell>
          <cell r="C1810" t="str">
            <v>PORTAO EM TUBO DE ACO GALVANIZADO DIN 2440/NBR 5580, PAINEL UNICO, DIMENSOES 1,0X1,6M, INCLUSIVE CADEADO</v>
          </cell>
          <cell r="D1810" t="str">
            <v>UN</v>
          </cell>
          <cell r="E1810">
            <v>506.23</v>
          </cell>
        </row>
        <row r="1811">
          <cell r="A1811">
            <v>85189</v>
          </cell>
          <cell r="B1811" t="str">
            <v>SINAPI</v>
          </cell>
          <cell r="C1811" t="str">
            <v>PORTAO EM TUBO DE ACO GALVANIZADO DIN 2440/NBR 5580, PAINEL UNICO, DIMENSOES 4,0X1,2M, INCLUSIVE CADEADO</v>
          </cell>
          <cell r="D1811" t="str">
            <v>UN</v>
          </cell>
          <cell r="E1811">
            <v>1032.33</v>
          </cell>
        </row>
        <row r="1812">
          <cell r="A1812">
            <v>222</v>
          </cell>
          <cell r="B1812" t="str">
            <v>SINAPI</v>
          </cell>
          <cell r="C1812" t="str">
            <v>JANELA DE ALUMINIO</v>
          </cell>
          <cell r="D1812">
            <v>0</v>
          </cell>
          <cell r="E1812">
            <v>0</v>
          </cell>
        </row>
        <row r="1813">
          <cell r="A1813">
            <v>85010</v>
          </cell>
          <cell r="B1813" t="str">
            <v>SINAPI</v>
          </cell>
          <cell r="C1813" t="str">
            <v xml:space="preserve">CAIXILHO FIXO, DE ALUMINIO, PARA VIDRO </v>
          </cell>
          <cell r="D1813" t="str">
            <v>M2</v>
          </cell>
          <cell r="E1813">
            <v>275.57</v>
          </cell>
        </row>
        <row r="1814">
          <cell r="A1814">
            <v>85014</v>
          </cell>
          <cell r="B1814" t="str">
            <v>SINAPI</v>
          </cell>
          <cell r="C1814" t="str">
            <v xml:space="preserve">CAIXILHO FIXO, DE ALUMINIO, COM TELA DE METAL FIO 12 MALHA 3X3CM </v>
          </cell>
          <cell r="D1814" t="str">
            <v>M2</v>
          </cell>
          <cell r="E1814">
            <v>338.31</v>
          </cell>
        </row>
        <row r="1815">
          <cell r="A1815">
            <v>94569</v>
          </cell>
          <cell r="B1815" t="str">
            <v>SINAPI</v>
          </cell>
          <cell r="C1815" t="str">
            <v>JANELA DE ALUMÍNIO MAXIM-AR, FIXAÇÃO COM PARAFUSO SOBRE CONTRAMARCO (EXCLUSIVE CONTRAMARCO), COM VIDROS, PADRONIZADA. AF_07/2016</v>
          </cell>
          <cell r="D1815" t="str">
            <v>M2</v>
          </cell>
          <cell r="E1815">
            <v>330.33</v>
          </cell>
        </row>
        <row r="1816">
          <cell r="A1816">
            <v>94570</v>
          </cell>
          <cell r="B1816" t="str">
            <v>SINAPI</v>
          </cell>
          <cell r="C1816" t="str">
            <v>JANELA DE ALUMÍNIO DE CORRER, 2 FOLHAS, FIXAÇÃO COM PARAFUSO SOBRE CONTRAMARCO (EXCLUSIVE CONTRAMARCO), COM VIDROS PADRONIZADA. AF_07/2016</v>
          </cell>
          <cell r="D1816" t="str">
            <v>M2</v>
          </cell>
          <cell r="E1816">
            <v>295.45</v>
          </cell>
        </row>
        <row r="1817">
          <cell r="A1817">
            <v>94572</v>
          </cell>
          <cell r="B1817" t="str">
            <v>SINAPI</v>
          </cell>
          <cell r="C1817" t="str">
            <v>JANELA DE ALUMÍNIO DE CORRER, 3 FOLHAS, FIXAÇÃO COM PARAFUSO SOBRE CONTRAMARCO (EXCLUSIVE CONTRAMARCO), COM VIDROS, PADRONIZADA. AF_07/2016</v>
          </cell>
          <cell r="D1817" t="str">
            <v>M2</v>
          </cell>
          <cell r="E1817">
            <v>437.13</v>
          </cell>
        </row>
        <row r="1818">
          <cell r="A1818">
            <v>94573</v>
          </cell>
          <cell r="B1818" t="str">
            <v>SINAPI</v>
          </cell>
          <cell r="C1818" t="str">
            <v>JANELA DE ALUMÍNIO DE CORRER, 4 FOLHAS, FIXAÇÃO COM PARAFUSO SOBRE CONTRAMARCO (EXCLUSIVE CONTRAMARCO), COM VIDROS, PADRONIZADA. AF_07/2016</v>
          </cell>
          <cell r="D1818" t="str">
            <v>M2</v>
          </cell>
          <cell r="E1818">
            <v>288.58999999999997</v>
          </cell>
        </row>
        <row r="1819">
          <cell r="A1819">
            <v>94574</v>
          </cell>
          <cell r="B1819" t="str">
            <v>SINAPI</v>
          </cell>
          <cell r="C1819" t="str">
            <v>JANELA DE ALUMÍNIO DE CORRER, 6 FOLHAS, FIXAÇÃO COM PARAFUSO SOBRE CONTRAMARCO (EXCLUSIVE CONTRAMARCO), COM VIDROS, PADRONIZADA. AF_07/2016</v>
          </cell>
          <cell r="D1819" t="str">
            <v>M2</v>
          </cell>
          <cell r="E1819">
            <v>435.21</v>
          </cell>
        </row>
        <row r="1820">
          <cell r="A1820">
            <v>94575</v>
          </cell>
          <cell r="B1820" t="str">
            <v>SINAPI</v>
          </cell>
          <cell r="C1820" t="str">
            <v>JANELA DE ALUMÍNIO MAXIM-AR, FIXAÇÃO COM PARAFUSO, VEDAÇÃO COM ESPUMA EXPANSIVA PU, COM VIDROS, PADRONIZADA. AF_07/2016</v>
          </cell>
          <cell r="D1820" t="str">
            <v>M2</v>
          </cell>
          <cell r="E1820">
            <v>361.99</v>
          </cell>
        </row>
        <row r="1821">
          <cell r="A1821">
            <v>94576</v>
          </cell>
          <cell r="B1821" t="str">
            <v>SINAPI</v>
          </cell>
          <cell r="C1821" t="str">
            <v>JANELA DE ALUMÍNIO DE CORRER, 2 FOLHAS, FIXAÇÃO COM PARAFUSO, VEDAÇÃO COM ESPUMA EXPANSIVA PU, COM VIDROS, PADRONIZADA. AF_07/2016</v>
          </cell>
          <cell r="D1821" t="str">
            <v>M2</v>
          </cell>
          <cell r="E1821">
            <v>304.77999999999997</v>
          </cell>
        </row>
        <row r="1822">
          <cell r="A1822">
            <v>94578</v>
          </cell>
          <cell r="B1822" t="str">
            <v>SINAPI</v>
          </cell>
          <cell r="C1822" t="str">
            <v>JANELA DE ALUMÍNIO DE CORRER, 3 FOLHAS, FIXAÇÃO COM PARAFUSO, VEDAÇÃO COM ESPUMA EXPANSIVA PU, COM VIDROS, PADRONIZADA. AF_07/2016</v>
          </cell>
          <cell r="D1822" t="str">
            <v>M2</v>
          </cell>
          <cell r="E1822">
            <v>446.59</v>
          </cell>
        </row>
        <row r="1823">
          <cell r="A1823">
            <v>94579</v>
          </cell>
          <cell r="B1823" t="str">
            <v>SINAPI</v>
          </cell>
          <cell r="C1823" t="str">
            <v>JANELA DE ALUMÍNIO DE CORRER, 4 FOLHAS, FIXAÇÃO COM PARAFUSO, VEDAÇÃO COM ESPUMA EXPANSIVA PU, COM VIDROS, PADRONIZADA. AF_07/2016</v>
          </cell>
          <cell r="D1823" t="str">
            <v>M2</v>
          </cell>
          <cell r="E1823">
            <v>298.52</v>
          </cell>
        </row>
        <row r="1824">
          <cell r="A1824">
            <v>94580</v>
          </cell>
          <cell r="B1824" t="str">
            <v>SINAPI</v>
          </cell>
          <cell r="C1824" t="str">
            <v>JANELA DE ALUMÍNIO DE CORRER, 6 FOLHAS, FIXAÇÃO COM PARAFUSO, VEDAÇÃO COM ESPUMA EXPANSIVA PU, COM VIDROS, PADRONIZADA. AF_07/2016</v>
          </cell>
          <cell r="D1824" t="str">
            <v>M2</v>
          </cell>
          <cell r="E1824">
            <v>444.83</v>
          </cell>
        </row>
        <row r="1825">
          <cell r="A1825">
            <v>94581</v>
          </cell>
          <cell r="B1825" t="str">
            <v>SINAPI</v>
          </cell>
          <cell r="C1825" t="str">
            <v>JANELA DE ALUMÍNIO MAXIM-AR, FIXAÇÃO COM ARGAMASSA, COM VIDROS, PADRONIZADA. AF_07/2016</v>
          </cell>
          <cell r="D1825" t="str">
            <v>M2</v>
          </cell>
          <cell r="E1825">
            <v>352.97</v>
          </cell>
        </row>
        <row r="1826">
          <cell r="A1826">
            <v>94582</v>
          </cell>
          <cell r="B1826" t="str">
            <v>SINAPI</v>
          </cell>
          <cell r="C1826" t="str">
            <v>JANELA DE ALUMÍNIO DE CORRER, 2 FOLHAS, FIXAÇÃO COM ARGAMASSA, COM VIDROS, PADRONIZADA. AF_07/2016</v>
          </cell>
          <cell r="D1826" t="str">
            <v>M2</v>
          </cell>
          <cell r="E1826">
            <v>300.98</v>
          </cell>
        </row>
        <row r="1827">
          <cell r="A1827">
            <v>94584</v>
          </cell>
          <cell r="B1827" t="str">
            <v>SINAPI</v>
          </cell>
          <cell r="C1827" t="str">
            <v>JANELA DE ALUMÍNIO DE CORRER, 3 FOLHAS, FIXAÇÃO COM ARGAMASSA, COM VIDROS, PADRONIZADA. AF_07/2016</v>
          </cell>
          <cell r="D1827" t="str">
            <v>M2</v>
          </cell>
          <cell r="E1827">
            <v>447.26</v>
          </cell>
        </row>
        <row r="1828">
          <cell r="A1828">
            <v>94585</v>
          </cell>
          <cell r="B1828" t="str">
            <v>SINAPI</v>
          </cell>
          <cell r="C1828" t="str">
            <v>JANELA DE ALUMÍNIO DE CORRER, 4 FOLHAS, FIXAÇÃO COM ARGAMASSA, COM VIDROS, PADRONIZADA. AF_07/2016</v>
          </cell>
          <cell r="D1828" t="str">
            <v>M2</v>
          </cell>
          <cell r="E1828">
            <v>294.55</v>
          </cell>
        </row>
        <row r="1829">
          <cell r="A1829">
            <v>94586</v>
          </cell>
          <cell r="B1829" t="str">
            <v>SINAPI</v>
          </cell>
          <cell r="C1829" t="str">
            <v>JANELA DE ALUMÍNIO 6 FOLHAS, FIXAÇÃO COM ARGAMASSA, COM VIDROS, PADRONIZADA. AF_07/2016</v>
          </cell>
          <cell r="D1829" t="str">
            <v>M2</v>
          </cell>
          <cell r="E1829">
            <v>446.61</v>
          </cell>
        </row>
        <row r="1830">
          <cell r="A1830">
            <v>304</v>
          </cell>
          <cell r="B1830" t="str">
            <v>SINAPI</v>
          </cell>
          <cell r="C1830" t="str">
            <v>PERFIL/CANTONEIRA/BARRA</v>
          </cell>
          <cell r="D1830">
            <v>0</v>
          </cell>
          <cell r="E1830">
            <v>0</v>
          </cell>
        </row>
        <row r="1831">
          <cell r="A1831">
            <v>73908</v>
          </cell>
          <cell r="B1831" t="str">
            <v>SINAPI</v>
          </cell>
          <cell r="C1831" t="str">
            <v>CANTONEIRA DE ALUMÍNIO</v>
          </cell>
          <cell r="D1831">
            <v>0</v>
          </cell>
          <cell r="E1831">
            <v>0</v>
          </cell>
        </row>
        <row r="1832">
          <cell r="A1832" t="str">
            <v xml:space="preserve">    73908/001</v>
          </cell>
          <cell r="B1832" t="str">
            <v>SINAPI</v>
          </cell>
          <cell r="C1832" t="str">
            <v xml:space="preserve">CANTONEIRA DE ALUMINIO 2"X2", PARA PROTECAO DE QUINA DE PAREDE </v>
          </cell>
          <cell r="D1832" t="str">
            <v>M</v>
          </cell>
          <cell r="E1832">
            <v>33.1</v>
          </cell>
        </row>
        <row r="1833">
          <cell r="A1833" t="str">
            <v xml:space="preserve">    73908/002</v>
          </cell>
          <cell r="B1833" t="str">
            <v>SINAPI</v>
          </cell>
          <cell r="C1833" t="str">
            <v xml:space="preserve">CANTONEIRA DE ALUMINIO 1"X1, PARA PROTECAO DE QUINA DE PAREDE </v>
          </cell>
          <cell r="D1833" t="str">
            <v>M</v>
          </cell>
          <cell r="E1833">
            <v>24.7</v>
          </cell>
        </row>
        <row r="1834">
          <cell r="A1834">
            <v>85015</v>
          </cell>
          <cell r="B1834" t="str">
            <v>SINAPI</v>
          </cell>
          <cell r="C1834" t="str">
            <v xml:space="preserve">CANTONEIRA DE MADEIRA 3,0X3,0X1,0CM </v>
          </cell>
          <cell r="D1834" t="str">
            <v>M</v>
          </cell>
          <cell r="E1834">
            <v>16.690000000000001</v>
          </cell>
        </row>
        <row r="1835">
          <cell r="A1835">
            <v>85016</v>
          </cell>
          <cell r="B1835" t="str">
            <v>SINAPI</v>
          </cell>
          <cell r="C1835" t="str">
            <v xml:space="preserve">CANTONEIRA DE MADEIRA COM LAMINADO MELAMINICO FOSCO 3,0X3,0X1,0CM </v>
          </cell>
          <cell r="D1835" t="str">
            <v>M</v>
          </cell>
          <cell r="E1835">
            <v>22</v>
          </cell>
        </row>
        <row r="1836">
          <cell r="A1836" t="str">
            <v>FUES</v>
          </cell>
          <cell r="B1836" t="str">
            <v>SINAPI</v>
          </cell>
          <cell r="C1836" t="str">
            <v>FUNDACOES E ESTRUTURAS</v>
          </cell>
          <cell r="D1836">
            <v>0</v>
          </cell>
          <cell r="E1836">
            <v>0</v>
          </cell>
        </row>
        <row r="1837">
          <cell r="A1837">
            <v>38</v>
          </cell>
          <cell r="B1837" t="str">
            <v>SINAPI</v>
          </cell>
          <cell r="C1837" t="str">
            <v>TUBULOES</v>
          </cell>
          <cell r="D1837">
            <v>0</v>
          </cell>
          <cell r="E1837">
            <v>0</v>
          </cell>
        </row>
        <row r="1838">
          <cell r="A1838">
            <v>79475</v>
          </cell>
          <cell r="B1838" t="str">
            <v>SINAPI</v>
          </cell>
          <cell r="C1838" t="str">
            <v>ESCAVACAO MANUAL CAMPO ABERTO P/TUBULAO - FUSTE E/OU BASE (PARA TODAS AS PROFUNDIDADES)</v>
          </cell>
          <cell r="D1838" t="str">
            <v>M3</v>
          </cell>
          <cell r="E1838">
            <v>331.4</v>
          </cell>
        </row>
        <row r="1839">
          <cell r="A1839">
            <v>39</v>
          </cell>
          <cell r="B1839" t="str">
            <v>SINAPI</v>
          </cell>
          <cell r="C1839" t="str">
            <v>ESTACAS</v>
          </cell>
          <cell r="D1839">
            <v>0</v>
          </cell>
          <cell r="E1839">
            <v>0</v>
          </cell>
        </row>
        <row r="1840">
          <cell r="A1840">
            <v>74156</v>
          </cell>
          <cell r="B1840" t="str">
            <v>SINAPI</v>
          </cell>
          <cell r="C1840" t="str">
            <v>BROCAS (ESTACAS A TRADO) MOLDADA IN-LOCO</v>
          </cell>
          <cell r="D1840">
            <v>0</v>
          </cell>
          <cell r="E1840">
            <v>0</v>
          </cell>
        </row>
        <row r="1841">
          <cell r="A1841" t="str">
            <v xml:space="preserve">    74156/003</v>
          </cell>
          <cell r="B1841" t="str">
            <v>SINAPI</v>
          </cell>
          <cell r="C1841" t="str">
            <v>ESTACA A TRADO (BROCA) DIAMETRO = 20 CM, EM CONCRETO MOLDADO IN LOCO, 15 MPA, SEM ARMACAO.</v>
          </cell>
          <cell r="D1841" t="str">
            <v>M</v>
          </cell>
          <cell r="E1841">
            <v>35.24</v>
          </cell>
        </row>
        <row r="1842">
          <cell r="A1842">
            <v>89198</v>
          </cell>
          <cell r="B1842" t="str">
            <v>SINAPI</v>
          </cell>
          <cell r="C1842" t="str">
            <v>ESTACA PRÉ-MOLDADA DE CONCRETO, SEÇÃO QUADRADA, CAPACIDADE DE 25 TONELADAS, COMPRIMENTO TOTAL CRAVADO ATÉ 5M, BATE-ESTACAS POR GRAVIDADE SOBRE ROLOS (EXCLUSIVE MOBILIZAÇÃO E DESMOBILIZAÇÃO). AF_03/2016</v>
          </cell>
          <cell r="D1842" t="str">
            <v>M</v>
          </cell>
          <cell r="E1842">
            <v>59.29</v>
          </cell>
        </row>
        <row r="1843">
          <cell r="A1843">
            <v>89199</v>
          </cell>
          <cell r="B1843" t="str">
            <v>SINAPI</v>
          </cell>
          <cell r="C1843" t="str">
            <v>ESTACA PRÉ-MOLDADA DE CONCRETO, SEÇÃO QUADRADA, CAPACIDADE DE 50 TONELADAS, COMPRIMENTO TOTAL CRAVADO ATÉ 5M, BATE-ESTACAS POR GRAVIDADE SOBRE ROLOS (EXCLUSIVE MOBILIZAÇÃO E DESMOBILIZAÇÃO). AF_03/2016</v>
          </cell>
          <cell r="D1843" t="str">
            <v>M</v>
          </cell>
          <cell r="E1843">
            <v>77.650000000000006</v>
          </cell>
        </row>
        <row r="1844">
          <cell r="A1844">
            <v>89200</v>
          </cell>
          <cell r="B1844" t="str">
            <v>SINAPI</v>
          </cell>
          <cell r="C1844" t="str">
            <v>ESTACA PRÉ-MOLDADA DE CONCRETO CENTRIFUGADO, SEÇÃO CIRCULAR, CAPACIDADE DE 100 TONELADAS, COMPRIMENTO TOTAL CRAVADO ATÉ 5M, BATE-ESTACAS PORGRAVIDADE SOBRE ROLOS (EXCLUSIVE MOBILIZAÇÃO E DESMOBILIZAÇÃO). AF_03/2016</v>
          </cell>
          <cell r="D1844" t="str">
            <v>M</v>
          </cell>
          <cell r="E1844">
            <v>179.7</v>
          </cell>
        </row>
        <row r="1845">
          <cell r="A1845">
            <v>89201</v>
          </cell>
          <cell r="B1845" t="str">
            <v>SINAPI</v>
          </cell>
          <cell r="C1845" t="str">
            <v>ESTACA PRÉ-MOLDADA DE CONCRETO, SEÇÃO QUADRADA, CAPACIDADE DE 25 TONELADAS, COMPRIMENTO TOTAL CRAVADO ACIMA DE 5M ATÉ 12M, BATE-ESTACAS PORGRAVIDADE SOBRE ROLOS (EXCLUSIVE MOBILIZAÇÃO E DESMOBILIZAÇÃO). AF_03/2016</v>
          </cell>
          <cell r="D1845" t="str">
            <v>M</v>
          </cell>
          <cell r="E1845">
            <v>46.18</v>
          </cell>
        </row>
        <row r="1846">
          <cell r="A1846">
            <v>89202</v>
          </cell>
          <cell r="B1846" t="str">
            <v>SINAPI</v>
          </cell>
          <cell r="C1846" t="str">
            <v>ESTACA PRÉ-MOLDADA DE CONCRETO, SEÇÃO QUADRADA, CAPACIDADE DE 50 TONELADAS, COMPRIMENTO TOTAL CRAVADO ACIMA DE 5M ATÉ 12M, BATE-ESTACAS PORGRAVIDADE SOBRE ROLOS (EXCLUSIVE MOBILIZAÇÃO E DESMOBILIZAÇÃO). AF_03/2016</v>
          </cell>
          <cell r="D1846" t="str">
            <v>M</v>
          </cell>
          <cell r="E1846">
            <v>59.48</v>
          </cell>
        </row>
        <row r="1847">
          <cell r="A1847">
            <v>89203</v>
          </cell>
          <cell r="B1847" t="str">
            <v>SINAPI</v>
          </cell>
          <cell r="C1847" t="str">
            <v>ESTACA PRÉ-MOLDADA DE CONCRETO CENTRIFUGADO, SEÇÃO CIRCULAR, CAPACIDADE DE 100 TONELADAS, COMPRIMENTO TOTAL CRAVADO ACIMA DE 5M ATÉ 12M, BATE-ESTACAS POR GRAVIDADE SOBRE ROLOS (EXCLUSIVE MOBILIZAÇÃO E DESMOBILIZAÇÃO). AF_03/2016</v>
          </cell>
          <cell r="D1847" t="str">
            <v>M</v>
          </cell>
          <cell r="E1847">
            <v>136.59</v>
          </cell>
        </row>
        <row r="1848">
          <cell r="A1848">
            <v>89204</v>
          </cell>
          <cell r="B1848" t="str">
            <v>SINAPI</v>
          </cell>
          <cell r="C1848" t="str">
            <v>ESTACA PRÉ-MOLDADA DE CONCRETO, SEÇÃO QUADRADA, CAPACIDADE DE 25 TONELADAS COMPRIMENTO TOTAL CRAVADO ACIMA DE 12M, BATE-ESTACAS POR GRAVIDADE SOBRE ROLOS (EXCLUSIVE MOBILIZAÇÃO E DESMOBILIZAÇÃO). AF_03/2016</v>
          </cell>
          <cell r="D1848" t="str">
            <v>M</v>
          </cell>
          <cell r="E1848">
            <v>41.46</v>
          </cell>
        </row>
        <row r="1849">
          <cell r="A1849">
            <v>89205</v>
          </cell>
          <cell r="B1849" t="str">
            <v>SINAPI</v>
          </cell>
          <cell r="C1849" t="str">
            <v>ESTACA PRÉ-MOLDADA DE CONCRETO, SEÇÃO QUADRADA, CAPACIDADE DE 50 TONELADAS, COMPRIMENTO TOTAL CRAVADO ACIMA DE 12M, BATE-ESTACAS POR GRAVIDADE SOBRE ROLOS (EXCLUSIVE MOBILIZAÇÃO E DESMOBILIZAÇÃO). AF_03/2016</v>
          </cell>
          <cell r="D1849" t="str">
            <v>M</v>
          </cell>
          <cell r="E1849">
            <v>53.98</v>
          </cell>
        </row>
        <row r="1850">
          <cell r="A1850">
            <v>89206</v>
          </cell>
          <cell r="B1850" t="str">
            <v>SINAPI</v>
          </cell>
          <cell r="C1850" t="str">
            <v>ESTACA PRÉ-MOLDADA DE CONCRETO CENTRIFUGADO, SEÇÃO CIRCULAR, CAPACIDADE DE 100 TONELADAS, COMPRIMENTO TOTAL CRAVADO ACIMA DE 12M, BATE-ESTACAS POR GRAVIDADE SOBRE ROLOS (EXCLUSIVE MOBILIZAÇÃO E DESMOBILIZAÇÃO).AF_03/2016</v>
          </cell>
          <cell r="D1850" t="str">
            <v>M</v>
          </cell>
          <cell r="E1850">
            <v>126.34</v>
          </cell>
        </row>
        <row r="1851">
          <cell r="A1851">
            <v>90808</v>
          </cell>
          <cell r="B1851" t="str">
            <v>SINAPI</v>
          </cell>
          <cell r="C1851" t="str">
            <v>ESTACA HÉLICE CONTÍNUA, DIÂMETRO DE 30 CM, COMPRIMENTO TOTAL ATÉ 15 M,PERFURATRIZ COM TORQUE DE 170 KN.M (EXCLUSIVE MOBILIZAÇÃO E DESMOBILIZAÇÃO). AF_02/2015</v>
          </cell>
          <cell r="D1851" t="str">
            <v>M</v>
          </cell>
          <cell r="E1851">
            <v>63.59</v>
          </cell>
        </row>
        <row r="1852">
          <cell r="A1852">
            <v>90809</v>
          </cell>
          <cell r="B1852" t="str">
            <v>SINAPI</v>
          </cell>
          <cell r="C1852" t="str">
            <v>ESTACA HÉLICE CONTÍNUA, DIÂMETRO DE 30 CM, COMPRIMENTO TOTAL ACIMA DE 15 M ATÉ 20 M, PERFURATRIZ COM TORQUE DE 170 KN.M (EXCLUSIVE MOBILIZAÇÃO E DESMOBILIZAÇÃO). AF_02/2015</v>
          </cell>
          <cell r="D1852" t="str">
            <v>M</v>
          </cell>
          <cell r="E1852">
            <v>61.18</v>
          </cell>
        </row>
        <row r="1853">
          <cell r="A1853">
            <v>90810</v>
          </cell>
          <cell r="B1853" t="str">
            <v>SINAPI</v>
          </cell>
          <cell r="C1853" t="str">
            <v>ESTACA HÉLICE CONTÍNUA, DIÂMETRO DE 50 CM, COMPRIMENTO TOTAL ATÉ 15 M,PERFURATRIZ COM TORQUE DE 170 KN.M (EXCLUSIVE MOBILIZAÇÃO E DESMOBILIZAÇÃO). AF_02/2015</v>
          </cell>
          <cell r="D1853" t="str">
            <v>M</v>
          </cell>
          <cell r="E1853">
            <v>133.16</v>
          </cell>
        </row>
        <row r="1854">
          <cell r="A1854">
            <v>90811</v>
          </cell>
          <cell r="B1854" t="str">
            <v>SINAPI</v>
          </cell>
          <cell r="C1854" t="str">
            <v>ESTACA HÉLICE CONTÍNUA, DIÂMETRO DE 50 CM, COMPRIMENTO TOTAL ACIMA DE 15 M ATÉ 30 M, PERFURATRIZ COM TORQUE DE 170 KN.M (EXCLUSIVE MOBILIZAÇÃO E DESMOBILIZAÇÃO). AF_02/2015</v>
          </cell>
          <cell r="D1854" t="str">
            <v>M</v>
          </cell>
          <cell r="E1854">
            <v>125.87</v>
          </cell>
        </row>
        <row r="1855">
          <cell r="A1855">
            <v>90812</v>
          </cell>
          <cell r="B1855" t="str">
            <v>SINAPI</v>
          </cell>
          <cell r="C1855" t="str">
            <v>ESTACA HÉLICE CONTÍNUA, DIÂMETRO DE 70 CM, COMPRIMENTO TOTAL ATÉ 15 M,PERFURATRIZ COM TORQUE DE 170 KN.M (EXCLUSIVE MOBILIZAÇÃO E DESMOBILIZAÇÃO). AF_02/2015</v>
          </cell>
          <cell r="D1855" t="str">
            <v>M</v>
          </cell>
          <cell r="E1855">
            <v>226.45</v>
          </cell>
        </row>
        <row r="1856">
          <cell r="A1856">
            <v>90813</v>
          </cell>
          <cell r="B1856" t="str">
            <v>SINAPI</v>
          </cell>
          <cell r="C1856" t="str">
            <v>ESTACA HÉLICE CONTÍNUA, DIÂMETRO DE 70 CM, COMPRIMENTO TOTAL ACIMA DE 15 M ATÉ 30 M, PERFURATRIZ COM TORQUE DE 170 KN.M (EXCLUSIVE MOBILIZAÇÃO E DESMOBILIZAÇÃO). AF_02/2015</v>
          </cell>
          <cell r="D1856" t="str">
            <v>M</v>
          </cell>
          <cell r="E1856">
            <v>216.48</v>
          </cell>
        </row>
        <row r="1857">
          <cell r="A1857">
            <v>90814</v>
          </cell>
          <cell r="B1857" t="str">
            <v>SINAPI</v>
          </cell>
          <cell r="C1857" t="str">
            <v>ESTACA HÉLICE CONTÍNUA, DIÂMETRO DE 80 CM, COMPRIMENTO TOTAL ATÉ 30 M,PERFURATRIZ COM TORQUE DE 170 KN.M (EXCLUSIVE MOBILIZAÇÃO E DESMOBILIZAÇÃO). AF_02/2015</v>
          </cell>
          <cell r="D1857" t="str">
            <v>M</v>
          </cell>
          <cell r="E1857">
            <v>272.41000000000003</v>
          </cell>
        </row>
        <row r="1858">
          <cell r="A1858">
            <v>90815</v>
          </cell>
          <cell r="B1858" t="str">
            <v>SINAPI</v>
          </cell>
          <cell r="C1858" t="str">
            <v>ESTACA HÉLICE CONTÍNUA, DIÂMETRO DE 90 CM, COMPRIMENTO TOTAL ATÉ 30 M,PERFURATRIZ COM TORQUE DE 263 KN.M (EXCLUSIVE MOBILIZAÇÃO E DESMOBILIZAÇÃO). AF_02/2015</v>
          </cell>
          <cell r="D1858" t="str">
            <v>M</v>
          </cell>
          <cell r="E1858">
            <v>331.1</v>
          </cell>
        </row>
        <row r="1859">
          <cell r="A1859">
            <v>90877</v>
          </cell>
          <cell r="B1859" t="str">
            <v>SINAPI</v>
          </cell>
          <cell r="C1859" t="str">
            <v>ESTACA ESCAVADA MECANICAMENTE, SEM FLUIDO ESTABILIZANTE, COM 25 CM DE DIÂMETRO, ATÉ 9 M DE COMPRIMENTO, CONCRETO LANÇADO POR CAMINHÃO BETONEIRA (EXCLUSIVE MOBILIZAÇÃO E DESMOBILIZAÇÃO). AF_02/2015</v>
          </cell>
          <cell r="D1859" t="str">
            <v>M</v>
          </cell>
          <cell r="E1859">
            <v>39.71</v>
          </cell>
        </row>
        <row r="1860">
          <cell r="A1860">
            <v>90878</v>
          </cell>
          <cell r="B1860" t="str">
            <v>SINAPI</v>
          </cell>
          <cell r="C1860" t="str">
            <v>ESTACA ESCAVADA MECANICAMENTE, SEM FLUIDO ESTABILIZANTE, COM 25 CM DE DIÂMETRO, ACIMA DE 9 M DE COMPRIMENTO, CONCRETO LANÇADO POR CAMINHÃO BETONEIRA (EXCLUSIVE MOBILIZAÇÃO E DESMOBILIZAÇÃO). AF_02/2015</v>
          </cell>
          <cell r="D1860" t="str">
            <v>M</v>
          </cell>
          <cell r="E1860">
            <v>38.03</v>
          </cell>
        </row>
        <row r="1861">
          <cell r="A1861">
            <v>90880</v>
          </cell>
          <cell r="B1861" t="str">
            <v>SINAPI</v>
          </cell>
          <cell r="C1861" t="str">
            <v>ESTACA ESCAVADA MECANICAMENTE, SEM FLUIDO ESTABILIZANTE, COM 25 CM DE DIÂMETRO, ATÉ 9 M DE COMPRIMENTO, CONCRETO LANÇADO MANUALMENTE (EXCLUSIVE MOBILIZAÇÃO E DESMOBILIZAÇÃO). AF_02/2015</v>
          </cell>
          <cell r="D1861" t="str">
            <v>M</v>
          </cell>
          <cell r="E1861">
            <v>49.18</v>
          </cell>
        </row>
        <row r="1862">
          <cell r="A1862">
            <v>90881</v>
          </cell>
          <cell r="B1862" t="str">
            <v>SINAPI</v>
          </cell>
          <cell r="C1862" t="str">
            <v>ESTACA ESCAVADA MECANICAMENTE, SEM FLUIDO ESTABILIZANTE, COM 25 CM DE DIÂMETRO, ACIMA DE 9 M DE COMPRIMENTO, CONCRETO LANÇADO MANUALMENTE (EXCLUSIVE MOBILIZAÇÃO E DESMOBILIZAÇÃO). AF_02/2015</v>
          </cell>
          <cell r="D1862" t="str">
            <v>M</v>
          </cell>
          <cell r="E1862">
            <v>45.62</v>
          </cell>
        </row>
        <row r="1863">
          <cell r="A1863">
            <v>90883</v>
          </cell>
          <cell r="B1863" t="str">
            <v>SINAPI</v>
          </cell>
          <cell r="C1863" t="str">
            <v>ESTACA ESCAVADA MECANICAMENTE, SEM FLUIDO ESTABILIZANTE, COM 40 CM DE DIÂMETRO, ATÉ 9 M DE COMPRIMENTO, CONCRETO LANÇADO POR CAMINHÃO BETONEIRA (EXCLUSIVE MOBILIZAÇÃO E DESMOBILIZAÇÃO). AF_02/2015</v>
          </cell>
          <cell r="D1863" t="str">
            <v>M</v>
          </cell>
          <cell r="E1863">
            <v>66.239999999999995</v>
          </cell>
        </row>
        <row r="1864">
          <cell r="A1864">
            <v>90884</v>
          </cell>
          <cell r="B1864" t="str">
            <v>SINAPI</v>
          </cell>
          <cell r="C1864" t="str">
            <v>ESTACA ESCAVADA MECANICAMENTE, SEM FLUIDO ESTABILIZANTE, COM 40 CM DE DIÂMETRO, ACIMA DE 9 M ATÉ 15 M DE COMPRIMENTO, CONCRETO LANÇADO POR CAMINHÃO BETONEIRA (EXCLUSIVE MOBILIZAÇÃO E DESMOBILIZAÇÃO). AF_02/2015</v>
          </cell>
          <cell r="D1864" t="str">
            <v>M</v>
          </cell>
          <cell r="E1864">
            <v>64.349999999999994</v>
          </cell>
        </row>
        <row r="1865">
          <cell r="A1865">
            <v>90885</v>
          </cell>
          <cell r="B1865" t="str">
            <v>SINAPI</v>
          </cell>
          <cell r="C1865" t="str">
            <v>ESTACA ESCAVADA MECANICAMENTE, SEM FLUIDO ESTABILIZANTE, COM 40 CM DE DIÂMETRO, ACIMA DE 15 M DE COMPRIMENTO, CONCRETO LANÇADO POR CAMINHÃOBETONEIRA (EXCLUSIVE MOBILIZAÇÃO E DESMOBILIZAÇÃO). AF_02/2015</v>
          </cell>
          <cell r="D1865" t="str">
            <v>M</v>
          </cell>
          <cell r="E1865">
            <v>63.51</v>
          </cell>
        </row>
        <row r="1866">
          <cell r="A1866">
            <v>90886</v>
          </cell>
          <cell r="B1866" t="str">
            <v>SINAPI</v>
          </cell>
          <cell r="C1866" t="str">
            <v>ESTACA ESCAVADA MECANICAMENTE, SEM FLUIDO ESTABILIZANTE, COM 60 CM DE DIÂMETRO, ATÉ 9 M DE COMPRIMENTO, CONCRETO LANÇADO POR CAMINHÃO BETONEIRA (EXCLUSIVE MOBILIZAÇÃO E DESMOBILIZAÇÃO). AF_02/2015</v>
          </cell>
          <cell r="D1866" t="str">
            <v>M</v>
          </cell>
          <cell r="E1866">
            <v>127.29</v>
          </cell>
        </row>
        <row r="1867">
          <cell r="A1867">
            <v>90887</v>
          </cell>
          <cell r="B1867" t="str">
            <v>SINAPI</v>
          </cell>
          <cell r="C1867" t="str">
            <v>ESTACA ESCAVADA MECANICAMENTE, SEM FLUIDO ESTABILIZANTE, COM 60 CM DE DIÂMETRO, ACIMA DE 9 M ATÉ 15 M DE COMPRIMENTO, CONCRETO LANÇADO POR CAMINHÃO BETONEIRA (EXCLUSIVE MOBILIZAÇÃO E DESMOBILIZAÇÃO). AF_02/2015</v>
          </cell>
          <cell r="D1867" t="str">
            <v>M</v>
          </cell>
          <cell r="E1867">
            <v>125.28</v>
          </cell>
        </row>
        <row r="1868">
          <cell r="A1868">
            <v>90888</v>
          </cell>
          <cell r="B1868" t="str">
            <v>SINAPI</v>
          </cell>
          <cell r="C1868" t="str">
            <v>ESTACA ESCAVADA MECANICAMENTE, SEM FLUIDO ESTABILIZANTE, COM 60 CM DE DIÂMETRO, ACIMA DE 15 M DE COMPRIMENTO, CONCRETO LANÇADO POR CAMINHÃOBETONEIRA (EXCLUSIVE MOBILIZAÇÃO E DESMOBILIZAÇÃO). AF_02/2015</v>
          </cell>
          <cell r="D1868" t="str">
            <v>M</v>
          </cell>
          <cell r="E1868">
            <v>124.42</v>
          </cell>
        </row>
        <row r="1869">
          <cell r="A1869">
            <v>90889</v>
          </cell>
          <cell r="B1869" t="str">
            <v>SINAPI</v>
          </cell>
          <cell r="C1869" t="str">
            <v>ESTACA ESCAVADA MECANICAMENTE, SEM FLUIDO ESTABILIZANTE, COM 60 CM DE DIÂMETRO, ATÉ 9 M DE COMPRIMENTO, CONCRETO LANÇADO POR BOMBA LANÇA (EXCLUSIVE MOBILIZAÇÃO E DESMOBILIZAÇÃO). AF_02/2015</v>
          </cell>
          <cell r="D1869" t="str">
            <v>M</v>
          </cell>
          <cell r="E1869">
            <v>148.96</v>
          </cell>
        </row>
        <row r="1870">
          <cell r="A1870">
            <v>90890</v>
          </cell>
          <cell r="B1870" t="str">
            <v>SINAPI</v>
          </cell>
          <cell r="C1870" t="str">
            <v>ESTACA ESCAVADA MECANICAMENTE, SEM FLUIDO ESTABILIZANTE, COM 60 CM DE DIÂMETRO, ACIMA DE 9 M ATÉ 15 M DE COMPRIMENTO, CONCRETO LANÇADO POR BOMBA LANÇA (EXCLUSIVE MOBILIZAÇÃO E DESMOBILIZAÇÃO). AF_02/2015</v>
          </cell>
          <cell r="D1870" t="str">
            <v>M</v>
          </cell>
          <cell r="E1870">
            <v>146.13</v>
          </cell>
        </row>
        <row r="1871">
          <cell r="A1871">
            <v>90891</v>
          </cell>
          <cell r="B1871" t="str">
            <v>SINAPI</v>
          </cell>
          <cell r="C1871" t="str">
            <v>ESTACA ESCAVADA MECANICAMENTE, SEM FLUIDO ESTABILIZANTE, COM 60 CM DE DIÂMETRO, ACIMA DE 15 M DE COMPRIMENTO, CONCRETO LANÇADO POR BOMBA LANÇA (EXCLUSIVE MOBILIZAÇÃO E DESMOBILIZAÇÃO). AF_02/2015</v>
          </cell>
          <cell r="D1871" t="str">
            <v>M</v>
          </cell>
          <cell r="E1871">
            <v>144.88999999999999</v>
          </cell>
        </row>
        <row r="1872">
          <cell r="A1872">
            <v>95601</v>
          </cell>
          <cell r="B1872" t="str">
            <v>SINAPI</v>
          </cell>
          <cell r="C1872" t="str">
            <v>ARRASAMENTO MECANICO DE ESTACA DE CONCRETO ARMADO, DIAMETROS DE ATÉ 40CM. AF_11/2016</v>
          </cell>
          <cell r="D1872" t="str">
            <v>UN</v>
          </cell>
          <cell r="E1872">
            <v>11.45</v>
          </cell>
        </row>
        <row r="1873">
          <cell r="A1873">
            <v>95602</v>
          </cell>
          <cell r="B1873" t="str">
            <v>SINAPI</v>
          </cell>
          <cell r="C1873" t="str">
            <v>ARRASAMENTO MECANICO DE ESTACA DE CONCRETO ARMADO, DIAMETROS DE 41 CM A 60 CM. AF_11/2016</v>
          </cell>
          <cell r="D1873" t="str">
            <v>UN</v>
          </cell>
          <cell r="E1873">
            <v>14.53</v>
          </cell>
        </row>
        <row r="1874">
          <cell r="A1874">
            <v>95603</v>
          </cell>
          <cell r="B1874" t="str">
            <v>SINAPI</v>
          </cell>
          <cell r="C1874" t="str">
            <v>ARRASAMENTO MECANICO DE ESTACA DE CONCRETO ARMADO, DIAMETROS DE 61 CM A 80 CM. AF_11/2016</v>
          </cell>
          <cell r="D1874" t="str">
            <v>UN</v>
          </cell>
          <cell r="E1874">
            <v>19.07</v>
          </cell>
        </row>
        <row r="1875">
          <cell r="A1875">
            <v>95604</v>
          </cell>
          <cell r="B1875" t="str">
            <v>SINAPI</v>
          </cell>
          <cell r="C1875" t="str">
            <v>ARRASAMENTO MECANICO DE ESTACA DE CONCRETO ARMADO, DIAMETROS DE 81 CM A 100 CM. AF_11/2016</v>
          </cell>
          <cell r="D1875" t="str">
            <v>UN</v>
          </cell>
          <cell r="E1875">
            <v>25.11</v>
          </cell>
        </row>
        <row r="1876">
          <cell r="A1876">
            <v>95605</v>
          </cell>
          <cell r="B1876" t="str">
            <v>SINAPI</v>
          </cell>
          <cell r="C1876" t="str">
            <v>ARRASAMENTO MECANICO DE ESTACA DE CONCRETO ARMADO, DIAMETROS DE 101 CMA 150 CM. AF_11/2016</v>
          </cell>
          <cell r="D1876" t="str">
            <v>UN</v>
          </cell>
          <cell r="E1876">
            <v>39.36</v>
          </cell>
        </row>
        <row r="1877">
          <cell r="A1877">
            <v>95607</v>
          </cell>
          <cell r="B1877" t="str">
            <v>SINAPI</v>
          </cell>
          <cell r="C1877" t="str">
            <v>ARRASAMENTO DE ESTACA METÁLICA, PERFIL LAMINADO TIPO I FAMÍLIA 250. AF_11/2016</v>
          </cell>
          <cell r="D1877" t="str">
            <v>UN</v>
          </cell>
          <cell r="E1877">
            <v>3.97</v>
          </cell>
        </row>
        <row r="1878">
          <cell r="A1878">
            <v>95608</v>
          </cell>
          <cell r="B1878" t="str">
            <v>SINAPI</v>
          </cell>
          <cell r="C1878" t="str">
            <v>ARRASAMENTO DE ESTACA METÁLICA, PERFIL LAMINADO TIPO H FAMÍLIA 250. AF_11/2016</v>
          </cell>
          <cell r="D1878" t="str">
            <v>UN</v>
          </cell>
          <cell r="E1878">
            <v>4.58</v>
          </cell>
        </row>
        <row r="1879">
          <cell r="A1879">
            <v>95609</v>
          </cell>
          <cell r="B1879" t="str">
            <v>SINAPI</v>
          </cell>
          <cell r="C1879" t="str">
            <v>ARRASAMENTO DE ESTACA METÁLICA, PERFIL LAMINADO TIPO H FAMÍLIA 310. AF_11/2016</v>
          </cell>
          <cell r="D1879" t="str">
            <v>UN</v>
          </cell>
          <cell r="E1879">
            <v>5.12</v>
          </cell>
        </row>
        <row r="1880">
          <cell r="A1880">
            <v>40</v>
          </cell>
          <cell r="B1880" t="str">
            <v>SINAPI</v>
          </cell>
          <cell r="C1880" t="str">
            <v>LASTROS/FUNDACOES DIVERSAS</v>
          </cell>
          <cell r="D1880">
            <v>0</v>
          </cell>
          <cell r="E1880">
            <v>0</v>
          </cell>
        </row>
        <row r="1881">
          <cell r="A1881">
            <v>83534</v>
          </cell>
          <cell r="B1881" t="str">
            <v>SINAPI</v>
          </cell>
          <cell r="C1881" t="str">
            <v>LASTRO DE CONCRETO, PREPARO MECÂNICO, INCLUSOS ADITIVO IMPERMEABILIZANTE, LANÇAMENTO E ADENSAMENTO</v>
          </cell>
          <cell r="D1881" t="str">
            <v>M3</v>
          </cell>
          <cell r="E1881">
            <v>434.38</v>
          </cell>
        </row>
        <row r="1882">
          <cell r="A1882">
            <v>95240</v>
          </cell>
          <cell r="B1882" t="str">
            <v>SINAPI</v>
          </cell>
          <cell r="C1882" t="str">
            <v>LASTRO DE CONCRETO, E = 3 CM, PREPARO MECÂNICO, INCLUSOS LANÇAMENTO E ADENSAMENTO. AF_07_2016</v>
          </cell>
          <cell r="D1882" t="str">
            <v>M2</v>
          </cell>
          <cell r="E1882">
            <v>10.130000000000001</v>
          </cell>
        </row>
        <row r="1883">
          <cell r="A1883">
            <v>95241</v>
          </cell>
          <cell r="B1883" t="str">
            <v>SINAPI</v>
          </cell>
          <cell r="C1883" t="str">
            <v>LASTRO DE CONCRETO, E = 5 CM, PREPARO MECÂNICO, INCLUSOS LANÇAMENTO E ADENSAMENTO. AF_07_2016</v>
          </cell>
          <cell r="D1883" t="str">
            <v>M2</v>
          </cell>
          <cell r="E1883">
            <v>16.89</v>
          </cell>
        </row>
        <row r="1884">
          <cell r="A1884">
            <v>41</v>
          </cell>
          <cell r="B1884" t="str">
            <v>SINAPI</v>
          </cell>
          <cell r="C1884" t="str">
            <v>FORMAS/CIMBRAMENTOS/ESCORAMENTOS</v>
          </cell>
          <cell r="D1884">
            <v>0</v>
          </cell>
          <cell r="E1884">
            <v>0</v>
          </cell>
        </row>
        <row r="1885">
          <cell r="A1885">
            <v>5651</v>
          </cell>
          <cell r="B1885" t="str">
            <v>SINAPI</v>
          </cell>
          <cell r="C1885" t="str">
            <v xml:space="preserve">FORMA TABUA PARA CONCRETO EM FUNDACAO C/ REAPROVEITAMENTO 5X </v>
          </cell>
          <cell r="D1885" t="str">
            <v>M2</v>
          </cell>
          <cell r="E1885">
            <v>26.3</v>
          </cell>
        </row>
        <row r="1886">
          <cell r="A1886">
            <v>5970</v>
          </cell>
          <cell r="B1886" t="str">
            <v>SINAPI</v>
          </cell>
          <cell r="C1886" t="str">
            <v xml:space="preserve">FORMA TABUA PARA CONCRETO EM FUNDACAO, C/ REAPROVEITAMENTO 2X. </v>
          </cell>
          <cell r="D1886" t="str">
            <v>M2</v>
          </cell>
          <cell r="E1886">
            <v>44.87</v>
          </cell>
        </row>
        <row r="1887">
          <cell r="A1887">
            <v>74007</v>
          </cell>
          <cell r="B1887" t="str">
            <v>SINAPI</v>
          </cell>
          <cell r="C1887" t="str">
            <v>FORMAS PARA CONCRETO, INCLUINDO OS SERVICOS DE ESCORAMENTO,MONTAGEM,DESMONTAGEM, PARA CONCRETO NAO ESTRUTURAL</v>
          </cell>
          <cell r="D1887">
            <v>0</v>
          </cell>
          <cell r="E1887">
            <v>0</v>
          </cell>
        </row>
        <row r="1888">
          <cell r="A1888" t="str">
            <v xml:space="preserve">    74007/001</v>
          </cell>
          <cell r="B1888" t="str">
            <v>SINAPI</v>
          </cell>
          <cell r="C1888" t="str">
            <v xml:space="preserve">FORMA TABUA P/ CONCRETO EM FUNDACAO C/ REAPROVEITAMENTO 10 X. </v>
          </cell>
          <cell r="D1888" t="str">
            <v>M2</v>
          </cell>
          <cell r="E1888">
            <v>21.29</v>
          </cell>
        </row>
        <row r="1889">
          <cell r="A1889">
            <v>74074</v>
          </cell>
          <cell r="B1889" t="str">
            <v>SINAPI</v>
          </cell>
          <cell r="C1889" t="str">
            <v>FORMA PINHO 3A P/CONCRETO EM FUNDACAO REAPROV 2 VEZES - CORTE/MONTAGEM/ESCORAMENTO/DESFORMA</v>
          </cell>
          <cell r="D1889">
            <v>0</v>
          </cell>
          <cell r="E1889">
            <v>0</v>
          </cell>
        </row>
        <row r="1890">
          <cell r="A1890" t="str">
            <v xml:space="preserve">    74074/004</v>
          </cell>
          <cell r="B1890" t="str">
            <v>SINAPI</v>
          </cell>
          <cell r="C1890" t="str">
            <v xml:space="preserve">FORMA TABUA P/CONCRETO EM FUNDACAO S/REAPROVEITAMENTO </v>
          </cell>
          <cell r="D1890" t="str">
            <v>M2</v>
          </cell>
          <cell r="E1890">
            <v>64.680000000000007</v>
          </cell>
        </row>
        <row r="1891">
          <cell r="A1891">
            <v>74076</v>
          </cell>
          <cell r="B1891" t="str">
            <v>SINAPI</v>
          </cell>
          <cell r="C1891" t="str">
            <v>FORMA PINHO 3A P/FUNDACAO RADIER REAPROV 10 VEZES - CORTE/MONTAGEM/ESCORAMENTO/DESFORMA</v>
          </cell>
          <cell r="D1891">
            <v>0</v>
          </cell>
          <cell r="E1891">
            <v>0</v>
          </cell>
        </row>
        <row r="1892">
          <cell r="A1892" t="str">
            <v xml:space="preserve">    74076/001</v>
          </cell>
          <cell r="B1892" t="str">
            <v>SINAPI</v>
          </cell>
          <cell r="C1892" t="str">
            <v xml:space="preserve">FORMA TABUA P/ CONCRETO EM FUNDACAO RADIER C/ REAPROVEITAMENTO 3X. </v>
          </cell>
          <cell r="D1892" t="str">
            <v>M2</v>
          </cell>
          <cell r="E1892">
            <v>32.130000000000003</v>
          </cell>
        </row>
        <row r="1893">
          <cell r="A1893" t="str">
            <v xml:space="preserve">    74076/002</v>
          </cell>
          <cell r="B1893" t="str">
            <v>SINAPI</v>
          </cell>
          <cell r="C1893" t="str">
            <v xml:space="preserve">FORMA TABUA P/ CONCRETO EM FUNDACAO RADIER C/ REAPROVEITAMENTO 5X. </v>
          </cell>
          <cell r="D1893" t="str">
            <v>M2</v>
          </cell>
          <cell r="E1893">
            <v>23.36</v>
          </cell>
        </row>
        <row r="1894">
          <cell r="A1894" t="str">
            <v xml:space="preserve">    74076/003</v>
          </cell>
          <cell r="B1894" t="str">
            <v>SINAPI</v>
          </cell>
          <cell r="C1894" t="str">
            <v xml:space="preserve">FORMA TABUA P/ CONCRETO EM FUNDACAO RADIER C/ REAPROVEITAMENTO 10X. </v>
          </cell>
          <cell r="D1894" t="str">
            <v>M2</v>
          </cell>
          <cell r="E1894">
            <v>16.79</v>
          </cell>
        </row>
        <row r="1895">
          <cell r="A1895">
            <v>90996</v>
          </cell>
          <cell r="B1895" t="str">
            <v>SINAPI</v>
          </cell>
          <cell r="C1895" t="str">
            <v>FORMAS MANUSEÁVEIS PARA PAREDES DE CONCRETO MOLDADAS IN LOCO, DE EDIFICAÇÕES DE MULTIPLOS PAVIMENTO, EM PLATIBANDA. AF_06/2015</v>
          </cell>
          <cell r="D1895" t="str">
            <v>M2</v>
          </cell>
          <cell r="E1895">
            <v>9.5399999999999991</v>
          </cell>
        </row>
        <row r="1896">
          <cell r="A1896">
            <v>90997</v>
          </cell>
          <cell r="B1896" t="str">
            <v>SINAPI</v>
          </cell>
          <cell r="C1896" t="str">
            <v>FORMAS MANUSEÁVEIS PARA PAREDES DE CONCRETO MOLDADAS IN LOCO, DE EDIFICAÇÕES DE MULTIPLOS PAVIMENTOS, EM FACES INTERNAS DE PAREDES. AF_06/2015</v>
          </cell>
          <cell r="D1896" t="str">
            <v>M2</v>
          </cell>
          <cell r="E1896">
            <v>12.73</v>
          </cell>
        </row>
        <row r="1897">
          <cell r="A1897">
            <v>90998</v>
          </cell>
          <cell r="B1897" t="str">
            <v>SINAPI</v>
          </cell>
          <cell r="C1897" t="str">
            <v>FORMAS MANUSEÁVEIS PARA PAREDES DE CONCRETO MOLDADAS IN LOCO, DE EDIFICAÇÕES DE MULTIPLOS PAVIMENTOS, EM LAJES. AF_06/2015</v>
          </cell>
          <cell r="D1897" t="str">
            <v>M2</v>
          </cell>
          <cell r="E1897">
            <v>15.24</v>
          </cell>
        </row>
        <row r="1898">
          <cell r="A1898">
            <v>91000</v>
          </cell>
          <cell r="B1898" t="str">
            <v>SINAPI</v>
          </cell>
          <cell r="C1898" t="str">
            <v>FORMAS MANUSEÁVEIS PARA PAREDES DE CONCRETO MOLDADAS IN LOCO, DE EDIFICAÇÕES DE MULTIPLOS PAVIMENTOS, EM PANOS DE FACHADA COM VÃOS. AF_06/2015</v>
          </cell>
          <cell r="D1898" t="str">
            <v>M2</v>
          </cell>
          <cell r="E1898">
            <v>11.78</v>
          </cell>
        </row>
        <row r="1899">
          <cell r="A1899">
            <v>91002</v>
          </cell>
          <cell r="B1899" t="str">
            <v>SINAPI</v>
          </cell>
          <cell r="C1899" t="str">
            <v>FORMAS MANUSEÁVEIS PARA PAREDES DE CONCRETO MOLDADAS IN LOCO, DE EDIFICAÇÕES DE MULTIPLOS PAVIMENTOS, EM PANOS DE FACHADA SEM VÃOS. AF_06/2015</v>
          </cell>
          <cell r="D1899" t="str">
            <v>M2</v>
          </cell>
          <cell r="E1899">
            <v>10.89</v>
          </cell>
        </row>
        <row r="1900">
          <cell r="A1900">
            <v>91003</v>
          </cell>
          <cell r="B1900" t="str">
            <v>SINAPI</v>
          </cell>
          <cell r="C1900" t="str">
            <v>FORMAS MANUSEÁVEIS PARA PAREDES DE CONCRETO MOLDADAS IN LOCO, DE EDIFICAÇÕES DE MULTIPLOS PAVIMENTOS, EM PANOS DE FACHADA COM VARANDAS. AF_06/2015</v>
          </cell>
          <cell r="D1900" t="str">
            <v>M2</v>
          </cell>
          <cell r="E1900">
            <v>12.51</v>
          </cell>
        </row>
        <row r="1901">
          <cell r="A1901">
            <v>91004</v>
          </cell>
          <cell r="B1901" t="str">
            <v>SINAPI</v>
          </cell>
          <cell r="C1901" t="str">
            <v>FORMAS MANUSEÁVEIS PARA PAREDES DE CONCRETO MOLDADAS IN LOCO, DE EDIFICAÇÕES DE PAVIMENTO ÚNICO, EM FACES INTERNAS DE PAREDES. AF_06/2015</v>
          </cell>
          <cell r="D1901" t="str">
            <v>M2</v>
          </cell>
          <cell r="E1901">
            <v>9.8800000000000008</v>
          </cell>
        </row>
        <row r="1902">
          <cell r="A1902">
            <v>91005</v>
          </cell>
          <cell r="B1902" t="str">
            <v>SINAPI</v>
          </cell>
          <cell r="C1902" t="str">
            <v>FORMAS MANUSEÁVEIS PARA PAREDES DE CONCRETO MOLDADAS IN LOCO, DE EDIFICAÇÕES DE PAVIMENTO ÚNICO, EM LAJES. AF_06/2015</v>
          </cell>
          <cell r="D1902" t="str">
            <v>M2</v>
          </cell>
          <cell r="E1902">
            <v>11.74</v>
          </cell>
        </row>
        <row r="1903">
          <cell r="A1903">
            <v>91006</v>
          </cell>
          <cell r="B1903" t="str">
            <v>SINAPI</v>
          </cell>
          <cell r="C1903" t="str">
            <v>FORMAS MANUSEÁVEIS PARA PAREDES DE CONCRETO MOLDADAS IN LOCO, DE EDIFICAÇÕES DE PAVIMENTO ÚNICO, EM PANOS DE FACHADA COM VÃOS. AF_06/2015</v>
          </cell>
          <cell r="D1903" t="str">
            <v>M2</v>
          </cell>
          <cell r="E1903">
            <v>9.17</v>
          </cell>
        </row>
        <row r="1904">
          <cell r="A1904">
            <v>91007</v>
          </cell>
          <cell r="B1904" t="str">
            <v>SINAPI</v>
          </cell>
          <cell r="C1904" t="str">
            <v>FORMAS MANUSEÁVEIS PARA PAREDES DE CONCRETO MOLDADAS IN LOCO, DE EDIFICAÇÕES DE PAVIMENTO ÚNICO, EM PANOS DE FACHADA SEM VÃOS. AF_06/2015</v>
          </cell>
          <cell r="D1904" t="str">
            <v>M2</v>
          </cell>
          <cell r="E1904">
            <v>8.2799999999999994</v>
          </cell>
        </row>
        <row r="1905">
          <cell r="A1905">
            <v>91008</v>
          </cell>
          <cell r="B1905" t="str">
            <v>SINAPI</v>
          </cell>
          <cell r="C1905" t="str">
            <v>FORMAS MANUSEÁVEIS PARA PAREDES DE CONCRETO MOLDADAS IN LOCO, DE EDIFICAÇÕES DE PAVIMENTO ÚNICO, EM PANOS DE FACHADA COM VARANDA. AF_06/2015</v>
          </cell>
          <cell r="D1905" t="str">
            <v>M2</v>
          </cell>
          <cell r="E1905">
            <v>9.8800000000000008</v>
          </cell>
        </row>
        <row r="1906">
          <cell r="A1906">
            <v>92263</v>
          </cell>
          <cell r="B1906" t="str">
            <v>SINAPI</v>
          </cell>
          <cell r="C1906" t="str">
            <v>FABRICAÇÃO DE FÔRMA PARA PILARES E ESTRUTURAS SIMILARES, EM CHAPA DE MADEIRA COMPENSADA RESINADA, E = 17 MM. AF_12/2015</v>
          </cell>
          <cell r="D1906" t="str">
            <v>M2</v>
          </cell>
          <cell r="E1906">
            <v>97.63</v>
          </cell>
        </row>
        <row r="1907">
          <cell r="A1907">
            <v>92264</v>
          </cell>
          <cell r="B1907" t="str">
            <v>SINAPI</v>
          </cell>
          <cell r="C1907" t="str">
            <v>FABRICAÇÃO DE FÔRMA PARA PILARES E ESTRUTURAS SIMILARES, EM CHAPA DE MADEIRA COMPENSADA PLASTIFICADA, E = 18 MM. AF_12/2015</v>
          </cell>
          <cell r="D1907" t="str">
            <v>M2</v>
          </cell>
          <cell r="E1907">
            <v>112.03</v>
          </cell>
        </row>
        <row r="1908">
          <cell r="A1908">
            <v>92265</v>
          </cell>
          <cell r="B1908" t="str">
            <v>SINAPI</v>
          </cell>
          <cell r="C1908" t="str">
            <v>FABRICAÇÃO DE FÔRMA PARA VIGAS, EM CHAPA DE MADEIRA COMPENSADA RESINADA, E = 17 MM. AF_12/2015</v>
          </cell>
          <cell r="D1908" t="str">
            <v>M2</v>
          </cell>
          <cell r="E1908">
            <v>68.87</v>
          </cell>
        </row>
        <row r="1909">
          <cell r="A1909">
            <v>92266</v>
          </cell>
          <cell r="B1909" t="str">
            <v>SINAPI</v>
          </cell>
          <cell r="C1909" t="str">
            <v>FABRICAÇÃO DE FÔRMA PARA VIGAS, EM CHAPA DE MADEIRA COMPENSADA PLASTIFICADA, E = 18 MM. AF_12/2015</v>
          </cell>
          <cell r="D1909" t="str">
            <v>M2</v>
          </cell>
          <cell r="E1909">
            <v>81.709999999999994</v>
          </cell>
        </row>
        <row r="1910">
          <cell r="A1910">
            <v>92267</v>
          </cell>
          <cell r="B1910" t="str">
            <v>SINAPI</v>
          </cell>
          <cell r="C1910" t="str">
            <v>FABRICAÇÃO DE FÔRMA PARA LAJES, EM CHAPA DE MADEIRA COMPENSADA RESINADA, E = 17 MM. AF_12/2015</v>
          </cell>
          <cell r="D1910" t="str">
            <v>M2</v>
          </cell>
          <cell r="E1910">
            <v>30.4</v>
          </cell>
        </row>
        <row r="1911">
          <cell r="A1911">
            <v>92268</v>
          </cell>
          <cell r="B1911" t="str">
            <v>SINAPI</v>
          </cell>
          <cell r="C1911" t="str">
            <v>FABRICAÇÃO DE FÔRMA PARA LAJES, EM CHAPA DE MADEIRA COMPENSADA PLASTIFICADA, E = 18 MM. AF_12/2015</v>
          </cell>
          <cell r="D1911" t="str">
            <v>M2</v>
          </cell>
          <cell r="E1911">
            <v>41.73</v>
          </cell>
        </row>
        <row r="1912">
          <cell r="A1912">
            <v>92269</v>
          </cell>
          <cell r="B1912" t="str">
            <v>SINAPI</v>
          </cell>
          <cell r="C1912" t="str">
            <v>FABRICAÇÃO DE FÔRMA PARA PILARES E ESTRUTURAS SIMILARES, EM MADEIRA SERRADA, E=25 MM. AF_12/2015</v>
          </cell>
          <cell r="D1912" t="str">
            <v>M2</v>
          </cell>
          <cell r="E1912">
            <v>53.22</v>
          </cell>
        </row>
        <row r="1913">
          <cell r="A1913">
            <v>92270</v>
          </cell>
          <cell r="B1913" t="str">
            <v>SINAPI</v>
          </cell>
          <cell r="C1913" t="str">
            <v>FABRICAÇÃO DE FÔRMA PARA VIGAS, COM MADEIRA SERRADA, E = 25 MM. AF_12/2015</v>
          </cell>
          <cell r="D1913" t="str">
            <v>M2</v>
          </cell>
          <cell r="E1913">
            <v>42.1</v>
          </cell>
        </row>
        <row r="1914">
          <cell r="A1914">
            <v>92271</v>
          </cell>
          <cell r="B1914" t="str">
            <v>SINAPI</v>
          </cell>
          <cell r="C1914" t="str">
            <v>FABRICAÇÃO DE FÔRMA PARA LAJES, EM MADEIRA SERRADA, E=25 MM. AF_12/2015</v>
          </cell>
          <cell r="D1914" t="str">
            <v>M2</v>
          </cell>
          <cell r="E1914">
            <v>27.73</v>
          </cell>
        </row>
        <row r="1915">
          <cell r="A1915">
            <v>92272</v>
          </cell>
          <cell r="B1915" t="str">
            <v>SINAPI</v>
          </cell>
          <cell r="C1915" t="str">
            <v xml:space="preserve">FABRICAÇÃO DE ESCORAS DE VIGA DO TIPO GARFO, EM MADEIRA. AF_12/2015 </v>
          </cell>
          <cell r="D1915" t="str">
            <v>M</v>
          </cell>
          <cell r="E1915">
            <v>27.54</v>
          </cell>
        </row>
        <row r="1916">
          <cell r="A1916">
            <v>92273</v>
          </cell>
          <cell r="B1916" t="str">
            <v>SINAPI</v>
          </cell>
          <cell r="C1916" t="str">
            <v xml:space="preserve">FABRICAÇÃO DE ESCORAS DO TIPO PONTALETE, EM MADEIRA. AF_12/2015 </v>
          </cell>
          <cell r="D1916" t="str">
            <v>M</v>
          </cell>
          <cell r="E1916">
            <v>13.78</v>
          </cell>
        </row>
        <row r="1917">
          <cell r="A1917">
            <v>92408</v>
          </cell>
          <cell r="B1917" t="str">
            <v>SINAPI</v>
          </cell>
          <cell r="C1917" t="str">
            <v>MONTAGEM E DESMONTAGEM DE FÔRMA DE PILARES RETANGULARES E ESTRUTURAS SIMILARES COM ÁREA MÉDIA DAS SEÇÕES MENOR OU IGUAL A 0,25 M², PÉ-DIREITO SIMPLES, EM MADEIRA SERRADA, 1 UTILIZAÇÃO. AF_12/2015</v>
          </cell>
          <cell r="D1917" t="str">
            <v>M2</v>
          </cell>
          <cell r="E1917">
            <v>110.51</v>
          </cell>
        </row>
        <row r="1918">
          <cell r="A1918">
            <v>92409</v>
          </cell>
          <cell r="B1918" t="str">
            <v>SINAPI</v>
          </cell>
          <cell r="C1918" t="str">
            <v>MONTAGEM E DESMONTAGEM DE FÔRMA DE PILARES RETANGULARES E ESTRUTURAS SIMILARES COM ÁREA MÉDIA DAS SEÇÕES MAIOR QUE 0,25 M², PÉ-DIREITO SIMPLES, EM MADEIRA SERRADA, 1 UTILIZAÇÃO. AF_12/2015</v>
          </cell>
          <cell r="D1918" t="str">
            <v>M2</v>
          </cell>
          <cell r="E1918">
            <v>103.99</v>
          </cell>
        </row>
        <row r="1919">
          <cell r="A1919">
            <v>92410</v>
          </cell>
          <cell r="B1919" t="str">
            <v>SINAPI</v>
          </cell>
          <cell r="C1919" t="str">
            <v>MONTAGEM E DESMONTAGEM DE FÔRMA DE PILARES RETANGULARES E ESTRUTURAS SIMILARES COM ÁREA MÉDIA DAS SEÇÕES MENOR OU IGUAL A 0,25 M², PÉ-DIREITO SIMPLES, EM MADEIRA SERRADA, 2 UTILIZAÇÕES. AF_12/2015</v>
          </cell>
          <cell r="D1919" t="str">
            <v>M2</v>
          </cell>
          <cell r="E1919">
            <v>77.88</v>
          </cell>
        </row>
        <row r="1920">
          <cell r="A1920">
            <v>92411</v>
          </cell>
          <cell r="B1920" t="str">
            <v>SINAPI</v>
          </cell>
          <cell r="C1920" t="str">
            <v>MONTAGEM E DESMONTAGEM DE FÔRMA DE PILARES RETANGULARES E ESTRUTURAS SIMILARES COM ÁREA MÉDIA DAS SEÇÕES MAIOR QUE 0,25 M², PÉ-DIREITO SIMPLES, EM MADEIRA SERRADA, 2 UTILIZAÇÕES. AF_12/2015</v>
          </cell>
          <cell r="D1920" t="str">
            <v>M2</v>
          </cell>
          <cell r="E1920">
            <v>72.12</v>
          </cell>
        </row>
        <row r="1921">
          <cell r="A1921">
            <v>92412</v>
          </cell>
          <cell r="B1921" t="str">
            <v>SINAPI</v>
          </cell>
          <cell r="C1921" t="str">
            <v>MONTAGEM E DESMONTAGEM DE FÔRMA DE PILARES RETANGULARES E ESTRUTURAS SIMILARES COM ÁREA MÉDIA DAS SEÇÕES MENOR OU IGUAL A 0,25 M², PÉ-DIREITO SIMPLES, EM MADEIRA SERRADA, 4 UTILIZAÇÕES. AF_12/2015</v>
          </cell>
          <cell r="D1921" t="str">
            <v>M2</v>
          </cell>
          <cell r="E1921">
            <v>52.94</v>
          </cell>
        </row>
        <row r="1922">
          <cell r="A1922">
            <v>92413</v>
          </cell>
          <cell r="B1922" t="str">
            <v>SINAPI</v>
          </cell>
          <cell r="C1922" t="str">
            <v>MONTAGEM E DESMONTAGEM DE FÔRMA DE PILARES RETANGULARES E ESTRUTURAS SIMILARES COM ÁREA MÉDIA DAS SEÇÕES MAIOR QUE 0,25 M², PÉ-DIREITO SIMPLES, EM MADEIRA SERRADA, 4 UTILIZAÇÕES. AF_12/2015</v>
          </cell>
          <cell r="D1922" t="str">
            <v>M2</v>
          </cell>
          <cell r="E1922">
            <v>48.5</v>
          </cell>
        </row>
        <row r="1923">
          <cell r="A1923">
            <v>92414</v>
          </cell>
          <cell r="B1923" t="str">
            <v>SINAPI</v>
          </cell>
          <cell r="C1923" t="str">
            <v>MONTAGEM E DESMONTAGEM DE FÔRMA DE PILARES RETANGULARES E ESTRUTURAS SIMILARES COM ÁREA MÉDIA DAS SEÇÕES MENOR OU IGUAL A 0,25 M², PÉ-DIREITO SIMPLES, EM CHAPA DE MADEIRA COMPENSADA RESINADA, 2 UTILIZAÇÕES. AF_12/2015</v>
          </cell>
          <cell r="D1923" t="str">
            <v>M2</v>
          </cell>
          <cell r="E1923">
            <v>78.400000000000006</v>
          </cell>
        </row>
        <row r="1924">
          <cell r="A1924">
            <v>92415</v>
          </cell>
          <cell r="B1924" t="str">
            <v>SINAPI</v>
          </cell>
          <cell r="C1924" t="str">
            <v>MONTAGEM E DESMONTAGEM DE FÔRMA DE PILARES RETANGULARES E ESTRUTURAS SIMILARES COM ÁREA MÉDIA DAS SEÇÕES MAIOR QUE 0,25 M², PÉ-DIREITO SIMPLES, EM CHAPA DE MADEIRA COMPENSADA RESINADA, 2 UTILIZAÇÕES. AF_12/2015</v>
          </cell>
          <cell r="D1924" t="str">
            <v>M2</v>
          </cell>
          <cell r="E1924">
            <v>72.64</v>
          </cell>
        </row>
        <row r="1925">
          <cell r="A1925">
            <v>92416</v>
          </cell>
          <cell r="B1925" t="str">
            <v>SINAPI</v>
          </cell>
          <cell r="C1925" t="str">
            <v>MONTAGEM E DESMONTAGEM DE FÔRMA DE PILARES RETANGULARES E ESTRUTURAS SIMILARES COM ÁREA MÉDIA DAS SEÇÕES MENOR OU IGUAL A 0,25 M², PÉ-DIREITO DUPLO, EM CHAPA DE MADEIRA COMPENSADA RESINADA, 2 UTILIZAÇÕES. AF_12/2015</v>
          </cell>
          <cell r="D1925" t="str">
            <v>M2</v>
          </cell>
          <cell r="E1925">
            <v>90.24</v>
          </cell>
        </row>
        <row r="1926">
          <cell r="A1926">
            <v>92417</v>
          </cell>
          <cell r="B1926" t="str">
            <v>SINAPI</v>
          </cell>
          <cell r="C1926" t="str">
            <v>MONTAGEM E DESMONTAGEM DE FÔRMA DE PILARES RETANGULARES E ESTRUTURAS SIMILARES COM ÁREA MÉDIA DAS SEÇÕES MAIOR QUE 0,25 M², PÉ-DIREITO DUPLO, EM CHAPA DE MADEIRA COMPENSADA RESINADA, 2 UTILIZAÇÕES. AF_12/2015</v>
          </cell>
          <cell r="D1926" t="str">
            <v>M2</v>
          </cell>
          <cell r="E1926">
            <v>84.51</v>
          </cell>
        </row>
        <row r="1927">
          <cell r="A1927">
            <v>92418</v>
          </cell>
          <cell r="B1927" t="str">
            <v>SINAPI</v>
          </cell>
          <cell r="C1927" t="str">
            <v>MONTAGEM E DESMONTAGEM DE FÔRMA DE PILARES RETANGULARES E ESTRUTURAS SIMILARES COM ÁREA MÉDIA DAS SEÇÕES MENOR OU IGUAL A 0,25 M², PÉ-DIREITO SIMPLES, EM CHAPA DE MADEIRA COMPENSADA RESINADA, 4 UTILIZAÇÕES. AF_12/2015</v>
          </cell>
          <cell r="D1927" t="str">
            <v>M2</v>
          </cell>
          <cell r="E1927">
            <v>47.26</v>
          </cell>
        </row>
        <row r="1928">
          <cell r="A1928">
            <v>92419</v>
          </cell>
          <cell r="B1928" t="str">
            <v>SINAPI</v>
          </cell>
          <cell r="C1928" t="str">
            <v>MONTAGEM E DESMONTAGEM DE FÔRMA DE PILARES RETANGULARES E ESTRUTURAS SIMILARES COM ÁREA MÉDIA DAS SEÇÕES MAIOR QUE 0,25 M², PÉ-DIREITO SIMPLES, EM CHAPA DE MADEIRA COMPENSADA RESINADA, 4 UTILIZAÇÕES. AF_12/2015</v>
          </cell>
          <cell r="D1928" t="str">
            <v>M2</v>
          </cell>
          <cell r="E1928">
            <v>42.84</v>
          </cell>
        </row>
        <row r="1929">
          <cell r="A1929">
            <v>92420</v>
          </cell>
          <cell r="B1929" t="str">
            <v>SINAPI</v>
          </cell>
          <cell r="C1929" t="str">
            <v>MONTAGEM E DESMONTAGEM DE FÔRMA DE PILARES RETANGULARES E ESTRUTURAS SIMILARES COM ÁREA MÉDIA DAS SEÇÕES MENOR OU IGUAL A 0,25 M², PÉ-DIREITO DUPLO, EM CHAPA DE MADEIRA COMPENSADA RESINADA, 4 UTILIZAÇÕES. AF_12/2015</v>
          </cell>
          <cell r="D1929" t="str">
            <v>M2</v>
          </cell>
          <cell r="E1929">
            <v>56.36</v>
          </cell>
        </row>
        <row r="1930">
          <cell r="A1930">
            <v>92421</v>
          </cell>
          <cell r="B1930" t="str">
            <v>SINAPI</v>
          </cell>
          <cell r="C1930" t="str">
            <v>MONTAGEM E DESMONTAGEM DE FÔRMA DE PILARES RETANGULARES E ESTRUTURAS SIMILARES COM ÁREA MÉDIA DAS SEÇÕES MAIOR QUE 0,25 M², PÉ-DIREITO DUPLO, EM CHAPA DE MADEIRA COMPENSADA RESINADA, 4 UTILIZAÇÕES. AF_12/2015</v>
          </cell>
          <cell r="D1930" t="str">
            <v>M2</v>
          </cell>
          <cell r="E1930">
            <v>51.95</v>
          </cell>
        </row>
        <row r="1931">
          <cell r="A1931">
            <v>92422</v>
          </cell>
          <cell r="B1931" t="str">
            <v>SINAPI</v>
          </cell>
          <cell r="C1931" t="str">
            <v>MONTAGEM E DESMONTAGEM DE FÔRMA DE PILARES RETANGULARES E ESTRUTURAS SIMILARES COM ÁREA MÉDIA DAS SEÇÕES MENOR OU IGUAL A 0,25 M², PÉ-DIREITO SIMPLES, EM CHAPA DE MADEIRA COMPENSADA RESINADA, 6 UTILIZAÇÕES. AF_12/2015</v>
          </cell>
          <cell r="D1931" t="str">
            <v>M2</v>
          </cell>
          <cell r="E1931">
            <v>37.5</v>
          </cell>
        </row>
        <row r="1932">
          <cell r="A1932">
            <v>92423</v>
          </cell>
          <cell r="B1932" t="str">
            <v>SINAPI</v>
          </cell>
          <cell r="C1932" t="str">
            <v>MONTAGEM E DESMONTAGEM DE FÔRMA DE PILARES RETANGULARES E ESTRUTURAS SIMILARES COM ÁREA MÉDIA DAS SEÇÕES MAIOR QUE 0,25 M², PÉ-DIREITO SIMPLES, EM CHAPA DE MADEIRA COMPENSADA RESINADA, 6 UTILIZAÇÕES. AF_12/2015</v>
          </cell>
          <cell r="D1932" t="str">
            <v>M2</v>
          </cell>
          <cell r="E1932">
            <v>33.659999999999997</v>
          </cell>
        </row>
        <row r="1933">
          <cell r="A1933">
            <v>92424</v>
          </cell>
          <cell r="B1933" t="str">
            <v>SINAPI</v>
          </cell>
          <cell r="C1933" t="str">
            <v>MONTAGEM E DESMONTAGEM DE FÔRMA DE PILARES RETANGULARES E ESTRUTURAS SIMILARES COM ÁREA MÉDIA DAS SEÇÕES MENOR OU IGUAL A 0,25 M², PÉ-DIREITO DUPLO, EM CHAPA DE MADEIRA COMPENSADA RESINADA, 6 UTILIZAÇÕES. AF_12/2015</v>
          </cell>
          <cell r="D1933" t="str">
            <v>M2</v>
          </cell>
          <cell r="E1933">
            <v>45.42</v>
          </cell>
        </row>
        <row r="1934">
          <cell r="A1934">
            <v>92425</v>
          </cell>
          <cell r="B1934" t="str">
            <v>SINAPI</v>
          </cell>
          <cell r="C1934" t="str">
            <v>MONTAGEM E DESMONTAGEM DE FÔRMA DE PILARES RETANGULARES E ESTRUTURAS SIMILARES COM ÁREA MÉDIA DAS SEÇÕES MAIOR QUE 0,25 M², PÉ-DIREITO DUPLO, EM CHAPA DE MADEIRA COMPENSADA RESINADA, 6 UTILIZAÇÕES. AF_12/2015</v>
          </cell>
          <cell r="D1934" t="str">
            <v>M2</v>
          </cell>
          <cell r="E1934">
            <v>41.58</v>
          </cell>
        </row>
        <row r="1935">
          <cell r="A1935">
            <v>92426</v>
          </cell>
          <cell r="B1935" t="str">
            <v>SINAPI</v>
          </cell>
          <cell r="C1935" t="str">
            <v>MONTAGEM E DESMONTAGEM DE FÔRMA DE PILARES RETANGULARES E ESTRUTURAS SIMILARES COM ÁREA MÉDIA DAS SEÇÕES MENOR OU IGUAL A 0,25 M², PÉ-DIREITO SIMPLES, EM CHAPA DE MADEIRA COMPENSADA RESINADA, 8 UTILIZAÇÕES. AF_12/2015</v>
          </cell>
          <cell r="D1935" t="str">
            <v>M2</v>
          </cell>
          <cell r="E1935">
            <v>32.58</v>
          </cell>
        </row>
        <row r="1936">
          <cell r="A1936">
            <v>92427</v>
          </cell>
          <cell r="B1936" t="str">
            <v>SINAPI</v>
          </cell>
          <cell r="C1936" t="str">
            <v>MONTAGEM E DESMONTAGEM DE FÔRMA DE PILARES RETANGULARES E ESTRUTURAS SIMILARES COM ÁREA MÉDIA DAS SEÇÕES MAIOR QUE 0,25 M², PÉ-DIREITO SIMPLES, EM CHAPA DE MADEIRA COMPENSADA RESINADA, 8 UTILIZAÇÕES. AF_12/2015</v>
          </cell>
          <cell r="D1936" t="str">
            <v>M2</v>
          </cell>
          <cell r="E1936">
            <v>29.02</v>
          </cell>
        </row>
        <row r="1937">
          <cell r="A1937">
            <v>92428</v>
          </cell>
          <cell r="B1937" t="str">
            <v>SINAPI</v>
          </cell>
          <cell r="C1937" t="str">
            <v>MONTAGEM E DESMONTAGEM DE FÔRMA DE PILARES RETANGULARES E ESTRUTURAS SIMILARES COM ÁREA MÉDIA DAS SEÇÕES MENOR OU IGUAL A 0,25 M², PÉ-DIREITO DUPLO, EM CHAPA DE MADEIRA COMPENSADA RESINADA, 8 UTILIZAÇÕES. AF_12/2015</v>
          </cell>
          <cell r="D1937" t="str">
            <v>M2</v>
          </cell>
          <cell r="E1937">
            <v>39.909999999999997</v>
          </cell>
        </row>
        <row r="1938">
          <cell r="A1938">
            <v>92429</v>
          </cell>
          <cell r="B1938" t="str">
            <v>SINAPI</v>
          </cell>
          <cell r="C1938" t="str">
            <v>MONTAGEM E DESMONTAGEM DE FÔRMA DE PILARES RETANGULARES E ESTRUTURAS SIMILARES COM ÁREA MÉDIA DAS SEÇÕES MAIOR QUE 0,25 M², PÉ-DIREITO DUPLO, EM CHAPA DE MADEIRA COMPENSADA RESINADA, 8 UTILIZAÇÕES. AF_12/2015</v>
          </cell>
          <cell r="D1938" t="str">
            <v>M2</v>
          </cell>
          <cell r="E1938">
            <v>36.35</v>
          </cell>
        </row>
        <row r="1939">
          <cell r="A1939">
            <v>92430</v>
          </cell>
          <cell r="B1939" t="str">
            <v>SINAPI</v>
          </cell>
          <cell r="C1939" t="str">
            <v>MONTAGEM E DESMONTAGEM DE FÔRMA DE PILARES RETANGULARES E ESTRUTURAS SIMILARES COM ÁREA MÉDIA DAS SEÇÕES MENOR OU IGUAL A 0,25 M², PÉ-DIREITO SIMPLES, EM CHAPA DE MADEIRA COMPENSADA PLASTIFICADA, 10 UTILIZAÇÕES. AF_12/2015</v>
          </cell>
          <cell r="D1939" t="str">
            <v>M2</v>
          </cell>
          <cell r="E1939">
            <v>28.92</v>
          </cell>
        </row>
        <row r="1940">
          <cell r="A1940">
            <v>92431</v>
          </cell>
          <cell r="B1940" t="str">
            <v>SINAPI</v>
          </cell>
          <cell r="C1940" t="str">
            <v>MONTAGEM E DESMONTAGEM DE FÔRMA DE PILARES RETANGULARES E ESTRUTURAS SIMILARES COM ÁREA MÉDIA DAS SEÇÕES MAIOR QUE 0,25 M², PÉ-DIREITO SIMPLES, EM CHAPA DE MADEIRA COMPENSADA PLASTIFICADA, 10 UTILIZAÇÕES. AF_12/2015</v>
          </cell>
          <cell r="D1940" t="str">
            <v>M2</v>
          </cell>
          <cell r="E1940">
            <v>25.55</v>
          </cell>
        </row>
        <row r="1941">
          <cell r="A1941">
            <v>92432</v>
          </cell>
          <cell r="B1941" t="str">
            <v>SINAPI</v>
          </cell>
          <cell r="C1941" t="str">
            <v>MONTAGEM E DESMONTAGEM DE FÔRMA DE PILARES RETANGULARES E ESTRUTURAS SIMILARES COM ÁREA MÉDIA DAS SEÇÕES MENOR OU IGUAL A 0,25 M², PÉ-DIREITO DUPLO, EM CHAPA DE MADEIRA COMPENSADA PLASTIFICADA, 10 UTILIZAÇÕES.AF_12/2015</v>
          </cell>
          <cell r="D1941" t="str">
            <v>M2</v>
          </cell>
          <cell r="E1941">
            <v>35.880000000000003</v>
          </cell>
        </row>
        <row r="1942">
          <cell r="A1942">
            <v>92433</v>
          </cell>
          <cell r="B1942" t="str">
            <v>SINAPI</v>
          </cell>
          <cell r="C1942" t="str">
            <v>MONTAGEM E DESMONTAGEM DE FÔRMA DE PILARES RETANGULARES E ESTRUTURAS SIMILARES COM ÁREA MÉDIA DAS SEÇÕES MAIOR QUE 0,25 M², PÉ-DIREITO DUPLO, EM CHAPA DE MADEIRA COMPENSADA PLASTIFICADA, 10 UTILIZAÇÕES. AF_12/2015</v>
          </cell>
          <cell r="D1942" t="str">
            <v>M2</v>
          </cell>
          <cell r="E1942">
            <v>32.5</v>
          </cell>
        </row>
        <row r="1943">
          <cell r="A1943">
            <v>92434</v>
          </cell>
          <cell r="B1943" t="str">
            <v>SINAPI</v>
          </cell>
          <cell r="C1943" t="str">
            <v>MONTAGEM E DESMONTAGEM DE FÔRMA DE PILARES RETANGULARES E ESTRUTURAS SIMILARES COM ÁREA MÉDIA DAS SEÇÕES MENOR OU IGUAL A 0,25 M², PÉ-DIREITO SIMPLES, EM CHAPA DE MADEIRA COMPENSADA PLASTIFICADA, 12 UTILIZAÇÕES. AF_12/2015</v>
          </cell>
          <cell r="D1943" t="str">
            <v>M2</v>
          </cell>
          <cell r="E1943">
            <v>27.21</v>
          </cell>
        </row>
        <row r="1944">
          <cell r="A1944">
            <v>92435</v>
          </cell>
          <cell r="B1944" t="str">
            <v>SINAPI</v>
          </cell>
          <cell r="C1944" t="str">
            <v>MONTAGEM E DESMONTAGEM DE FÔRMA DE PILARES RETANGULARES E ESTRUTURAS SIMILARES COM ÁREA MÉDIA DAS SEÇÕES MAIOR QUE 0,25 M², PÉ-DIREITO SIMPLES, EM CHAPA DE MADEIRA COMPENSADA PLASTIFICADA, 12 UTILIZAÇÕES. AF_12/2015</v>
          </cell>
          <cell r="D1944" t="str">
            <v>M2</v>
          </cell>
          <cell r="E1944">
            <v>23.94</v>
          </cell>
        </row>
        <row r="1945">
          <cell r="A1945">
            <v>92436</v>
          </cell>
          <cell r="B1945" t="str">
            <v>SINAPI</v>
          </cell>
          <cell r="C1945" t="str">
            <v>MONTAGEM E DESMONTAGEM DE FÔRMA DE PILARES RETANGULARES E ESTRUTURAS SIMILARES COM ÁREA MÉDIA DAS SEÇÕES MENOR OU IGUAL A 0,25 M², PÉ-DIREITO DUPLO, EM CHAPA DE MADEIRA COMPENSADA PLASTIFICADA, 12 UTILIZAÇÕES.AF_12/2015</v>
          </cell>
          <cell r="D1945" t="str">
            <v>M2</v>
          </cell>
          <cell r="E1945">
            <v>33.93</v>
          </cell>
        </row>
        <row r="1946">
          <cell r="A1946">
            <v>92437</v>
          </cell>
          <cell r="B1946" t="str">
            <v>SINAPI</v>
          </cell>
          <cell r="C1946" t="str">
            <v>MONTAGEM E DESMONTAGEM DE FÔRMA DE PILARES RETANGULARES E ESTRUTURAS SIMILARES COM ÁREA MÉDIA DAS SEÇÕES MAIOR QUE 0,25 M², PÉ-DIREITO DUPLO, EM CHAPA DE MADEIRA COMPENSADA PLASTIFICADA, 12 UTILIZAÇÕES. AF_12/2015</v>
          </cell>
          <cell r="D1946" t="str">
            <v>M2</v>
          </cell>
          <cell r="E1946">
            <v>30.67</v>
          </cell>
        </row>
        <row r="1947">
          <cell r="A1947">
            <v>92438</v>
          </cell>
          <cell r="B1947" t="str">
            <v>SINAPI</v>
          </cell>
          <cell r="C1947" t="str">
            <v>MONTAGEM E DESMONTAGEM DE FÔRMA DE PILARES RETANGULARES E ESTRUTURAS SIMILARES COM ÁREA MÉDIA DAS SEÇÕES MENOR OU IGUAL A 0,25 M², PÉ-DIREITO SIMPLES, EM CHAPA DE MADEIRA COMPENSADA PLASTIFICADA, 14 UTILIZAÇÕES. AF_12/2015</v>
          </cell>
          <cell r="D1947" t="str">
            <v>M2</v>
          </cell>
          <cell r="E1947">
            <v>25.97</v>
          </cell>
        </row>
        <row r="1948">
          <cell r="A1948">
            <v>92439</v>
          </cell>
          <cell r="B1948" t="str">
            <v>SINAPI</v>
          </cell>
          <cell r="C1948" t="str">
            <v>MONTAGEM E DESMONTAGEM DE FÔRMA DE PILARES RETANGULARES E ESTRUTURAS SIMILARES COM ÁREA MÉDIA DAS SEÇÕES MAIOR QUE 0,25 M², PÉ-DIREITO SIMPLES, EM CHAPA DE MADEIRA COMPENSADA PLASTIFICADA, 14 UTILIZAÇÕES. AF_12/2015</v>
          </cell>
          <cell r="D1948" t="str">
            <v>M2</v>
          </cell>
          <cell r="E1948">
            <v>22.79</v>
          </cell>
        </row>
        <row r="1949">
          <cell r="A1949">
            <v>92440</v>
          </cell>
          <cell r="B1949" t="str">
            <v>SINAPI</v>
          </cell>
          <cell r="C1949" t="str">
            <v>MONTAGEM E DESMONTAGEM DE FÔRMA DE PILARES RETANGULARES E ESTRUTURAS SIMILARES COM ÁREA MÉDIA DAS SEÇÕES MENOR OU IGUAL A 0,25 M², PÉ-DIREITO DUPLO, EM CHAPA DE MADEIRA COMPENSADA PLASTIFICADA, 14 UTILIZAÇÕES.AF_12/2015</v>
          </cell>
          <cell r="D1949" t="str">
            <v>M2</v>
          </cell>
          <cell r="E1949">
            <v>32.5</v>
          </cell>
        </row>
        <row r="1950">
          <cell r="A1950">
            <v>92441</v>
          </cell>
          <cell r="B1950" t="str">
            <v>SINAPI</v>
          </cell>
          <cell r="C1950" t="str">
            <v>MONTAGEM E DESMONTAGEM DE FÔRMA DE PILARES RETANGULARES E ESTRUTURAS SIMILARES COM ÁREA MÉDIA DAS SEÇÕES MAIOR QUE 0,25 M², PÉ-DIREITO DUPLO, EM CHAPA DE MADEIRA COMPENSADA PLASTIFICADA, 14 UTILIZAÇÕES. AF_12/2015</v>
          </cell>
          <cell r="D1950" t="str">
            <v>M2</v>
          </cell>
          <cell r="E1950">
            <v>29.35</v>
          </cell>
        </row>
        <row r="1951">
          <cell r="A1951">
            <v>92442</v>
          </cell>
          <cell r="B1951" t="str">
            <v>SINAPI</v>
          </cell>
          <cell r="C1951" t="str">
            <v>MONTAGEM E DESMONTAGEM DE FÔRMA DE PILARES RETANGULARES E ESTRUTURAS SIMILARES COM ÁREA MÉDIA DAS SEÇÕES MENOR OU IGUAL A 0,25 M², PÉ-DIREITO SIMPLES, EM CHAPA DE MADEIRA COMPENSADA PLASTIFICADA, 18 UTILIZAÇÕES. AF_12/2015</v>
          </cell>
          <cell r="D1951" t="str">
            <v>M2</v>
          </cell>
          <cell r="E1951">
            <v>23.36</v>
          </cell>
        </row>
        <row r="1952">
          <cell r="A1952">
            <v>92443</v>
          </cell>
          <cell r="B1952" t="str">
            <v>SINAPI</v>
          </cell>
          <cell r="C1952" t="str">
            <v>MONTAGEM E DESMONTAGEM DE FÔRMA DE PILARES RETANGULARES E ESTRUTURAS SIMILARES COM ÁREA MÉDIA DAS SEÇÕES MAIOR QUE 0,25 M², PÉ-DIREITO SIMPLES, EM CHAPA DE MADEIRA COMPENSADA PLASTIFICADA, 18 UTILIZAÇÕES. AF_12/2015</v>
          </cell>
          <cell r="D1952" t="str">
            <v>M2</v>
          </cell>
          <cell r="E1952">
            <v>20.3</v>
          </cell>
        </row>
        <row r="1953">
          <cell r="A1953">
            <v>92444</v>
          </cell>
          <cell r="B1953" t="str">
            <v>SINAPI</v>
          </cell>
          <cell r="C1953" t="str">
            <v>MONTAGEM E DESMONTAGEM DE FÔRMA DE PILARES RETANGULARES E ESTRUTURAS SIMILARES COM ÁREA MÉDIA DAS SEÇÕES MENOR OU IGUAL A 0,25 M², PÉ-DIREITO DUPLO, EM CHAPA DE MADEIRA COMPENSADA PLASTIFICADA, 18 UTILIZAÇÕES.AF_12/2015</v>
          </cell>
          <cell r="D1953" t="str">
            <v>M2</v>
          </cell>
          <cell r="E1953">
            <v>29.69</v>
          </cell>
        </row>
        <row r="1954">
          <cell r="A1954">
            <v>92445</v>
          </cell>
          <cell r="B1954" t="str">
            <v>SINAPI</v>
          </cell>
          <cell r="C1954" t="str">
            <v>MONTAGEM E DESMONTAGEM DE FÔRMA DE PILARES RETANGULARES E ESTRUTURAS SIMILARES COM ÁREA MÉDIA DAS SEÇÕES MAIOR QUE 0,25 M², PÉ-DIREITO DUPLO, EM CHAPA DE MADEIRA COMPENSADA PLASTIFICADA, 18 UTILIZAÇÕES. AF_12/2015</v>
          </cell>
          <cell r="D1954" t="str">
            <v>M2</v>
          </cell>
          <cell r="E1954">
            <v>26.62</v>
          </cell>
        </row>
        <row r="1955">
          <cell r="A1955">
            <v>92446</v>
          </cell>
          <cell r="B1955" t="str">
            <v>SINAPI</v>
          </cell>
          <cell r="C1955" t="str">
            <v>MONTAGEM E DESMONTAGEM DE FÔRMA DE VIGA, ESCORAMENTO COM PONTALETE DE MADEIRA, PÉ-DIREITO SIMPLES, EM MADEIRA SERRADA, 1 UTILIZAÇÃO. AF_12/2015</v>
          </cell>
          <cell r="D1955" t="str">
            <v>M2</v>
          </cell>
          <cell r="E1955">
            <v>111.99</v>
          </cell>
        </row>
        <row r="1956">
          <cell r="A1956">
            <v>92447</v>
          </cell>
          <cell r="B1956" t="str">
            <v>SINAPI</v>
          </cell>
          <cell r="C1956" t="str">
            <v>MONTAGEM E DESMONTAGEM DE FÔRMA DE VIGA, ESCORAMENTO COM PONTALETE DE MADEIRA, PÉ-DIREITO SIMPLES, EM MADEIRA SERRADA, 2 UTILIZAÇÕES. AF_12/2015</v>
          </cell>
          <cell r="D1956" t="str">
            <v>M2</v>
          </cell>
          <cell r="E1956">
            <v>84.25</v>
          </cell>
        </row>
        <row r="1957">
          <cell r="A1957">
            <v>92448</v>
          </cell>
          <cell r="B1957" t="str">
            <v>SINAPI</v>
          </cell>
          <cell r="C1957" t="str">
            <v>MONTAGEM E DESMONTAGEM DE FÔRMA DE VIGA, ESCORAMENTO COM PONTALETE DE MADEIRA, PÉ-DIREITO SIMPLES, EM MADEIRA SERRADA, 4 UTILIZAÇÕES. AF_12/2015</v>
          </cell>
          <cell r="D1957" t="str">
            <v>M2</v>
          </cell>
          <cell r="E1957">
            <v>73.52</v>
          </cell>
        </row>
        <row r="1958">
          <cell r="A1958">
            <v>92449</v>
          </cell>
          <cell r="B1958" t="str">
            <v>SINAPI</v>
          </cell>
          <cell r="C1958" t="str">
            <v>MONTAGEM E DESMONTAGEM DE FÔRMA DE VIGA, ESCORAMENTO COM GARFO DE MADEIRA, PÉ-DIREITO DUPLO, EM CHAPA DE MADEIRA RESINADA, 2 UTILIZAÇÕES. AF_12/2015</v>
          </cell>
          <cell r="D1958" t="str">
            <v>M2</v>
          </cell>
          <cell r="E1958">
            <v>173.87</v>
          </cell>
        </row>
        <row r="1959">
          <cell r="A1959">
            <v>92450</v>
          </cell>
          <cell r="B1959" t="str">
            <v>SINAPI</v>
          </cell>
          <cell r="C1959" t="str">
            <v>MONTAGEM E DESMONTAGEM DE FÔRMA DE VIGA, ESCORAMENTO METÁLICO, PÉ-DIREITO DUPLO, EM CHAPA DE MADEIRA RESINADA, 2 UTILIZAÇÕES. AF_12/2015</v>
          </cell>
          <cell r="D1959" t="str">
            <v>M2</v>
          </cell>
          <cell r="E1959">
            <v>93.54</v>
          </cell>
        </row>
        <row r="1960">
          <cell r="A1960">
            <v>92451</v>
          </cell>
          <cell r="B1960" t="str">
            <v>SINAPI</v>
          </cell>
          <cell r="C1960" t="str">
            <v>MONTAGEM E DESMONTAGEM DE FÔRMA DE VIGA, ESCORAMENTO COM GARFO DE MADEIRA, PÉ-DIREITO SIMPLES, EM CHAPA DE MADEIRA RESINADA, 2 UTILIZAÇÕES.AF_12/2015</v>
          </cell>
          <cell r="D1960" t="str">
            <v>M2</v>
          </cell>
          <cell r="E1960">
            <v>114.01</v>
          </cell>
        </row>
        <row r="1961">
          <cell r="A1961">
            <v>92452</v>
          </cell>
          <cell r="B1961" t="str">
            <v>SINAPI</v>
          </cell>
          <cell r="C1961" t="str">
            <v>MONTAGEM E DESMONTAGEM DE FÔRMA DE VIGA, ESCORAMENTO METÁLICO, PÉ-DIREITO SIMPLES, EM CHAPA DE MADEIRA RESINADA, 2 UTILIZAÇÕES. AF_12/2015</v>
          </cell>
          <cell r="D1961" t="str">
            <v>M2</v>
          </cell>
          <cell r="E1961">
            <v>82.18</v>
          </cell>
        </row>
        <row r="1962">
          <cell r="A1962">
            <v>92453</v>
          </cell>
          <cell r="B1962" t="str">
            <v>SINAPI</v>
          </cell>
          <cell r="C1962" t="str">
            <v>MONTAGEM E DESMONTAGEM DE FÔRMA DE VIGA, ESCORAMENTO COM GARFO DE MADEIRA, PÉ-DIREITO DUPLO, EM CHAPA DE MADEIRA RESINADA, 4 UTILIZAÇÕES. AF_12/2015</v>
          </cell>
          <cell r="D1962" t="str">
            <v>M2</v>
          </cell>
          <cell r="E1962">
            <v>151.76</v>
          </cell>
        </row>
        <row r="1963">
          <cell r="A1963">
            <v>92454</v>
          </cell>
          <cell r="B1963" t="str">
            <v>SINAPI</v>
          </cell>
          <cell r="C1963" t="str">
            <v>MONTAGEM E DESMONTAGEM DE FÔRMA DE VIGA, ESCORAMENTO METÁLICO, PÉ-DIREITO DUPLO, EM CHAPA DE MADEIRA RESINADA, 4 UTILIZAÇÕES. AF_12/2015</v>
          </cell>
          <cell r="D1963" t="str">
            <v>M2</v>
          </cell>
          <cell r="E1963">
            <v>80.78</v>
          </cell>
        </row>
        <row r="1964">
          <cell r="A1964">
            <v>92455</v>
          </cell>
          <cell r="B1964" t="str">
            <v>SINAPI</v>
          </cell>
          <cell r="C1964" t="str">
            <v>MONTAGEM E DESMONTAGEM DE FÔRMA DE VIGA, ESCORAMENTO COM GARFO DE MADEIRA, PÉ-DIREITO SIMPLES, EM CHAPA DE MADEIRA RESINADA, 4 UTILIZAÇÕES.AF_12/2015</v>
          </cell>
          <cell r="D1964" t="str">
            <v>M2</v>
          </cell>
          <cell r="E1964">
            <v>95.25</v>
          </cell>
        </row>
        <row r="1965">
          <cell r="A1965">
            <v>92456</v>
          </cell>
          <cell r="B1965" t="str">
            <v>SINAPI</v>
          </cell>
          <cell r="C1965" t="str">
            <v>MONTAGEM E DESMONTAGEM DE FÔRMA DE VIGA, ESCORAMENTO METÁLICO, PÉ-DIREITO SIMPLES, EM CHAPA DE MADEIRA RESINADA, 4 UTILIZAÇÕES. AF_12/2015</v>
          </cell>
          <cell r="D1965" t="str">
            <v>M2</v>
          </cell>
          <cell r="E1965">
            <v>65.02</v>
          </cell>
        </row>
        <row r="1966">
          <cell r="A1966">
            <v>92457</v>
          </cell>
          <cell r="B1966" t="str">
            <v>SINAPI</v>
          </cell>
          <cell r="C1966" t="str">
            <v>MONTAGEM E DESMONTAGEM DE FÔRMA DE VIGA, ESCORAMENTO COM GARFO DE MADEIRA, PÉ-DIREITO DUPLO, EM CHAPA DE MADEIRA RESINADA, 6 UTILIZAÇÕES. AF_12/2015</v>
          </cell>
          <cell r="D1966" t="str">
            <v>M2</v>
          </cell>
          <cell r="E1966">
            <v>131.97999999999999</v>
          </cell>
        </row>
        <row r="1967">
          <cell r="A1967">
            <v>92458</v>
          </cell>
          <cell r="B1967" t="str">
            <v>SINAPI</v>
          </cell>
          <cell r="C1967" t="str">
            <v>MONTAGEM E DESMONTAGEM DE FÔRMA DE VIGA, ESCORAMENTO METÁLICO, PÉ-DIREITO DUPLO, EM CHAPA DE MADEIRA RESINADA, 6 UTILIZAÇÕES. AF_12/2015</v>
          </cell>
          <cell r="D1967" t="str">
            <v>M2</v>
          </cell>
          <cell r="E1967">
            <v>70.010000000000005</v>
          </cell>
        </row>
        <row r="1968">
          <cell r="A1968">
            <v>92459</v>
          </cell>
          <cell r="B1968" t="str">
            <v>SINAPI</v>
          </cell>
          <cell r="C1968" t="str">
            <v>MONTAGEM E DESMONTAGEM DE FÔRMA DE VIGA, ESCORAMENTO COM GARFO DE MADEIRA, PÉ-DIREITO SIMPLES, EM CHAPA DE MADEIRA RESINADA, 6 UTILIZAÇÕES.AF_12/2015</v>
          </cell>
          <cell r="D1968" t="str">
            <v>M2</v>
          </cell>
          <cell r="E1968">
            <v>81.010000000000005</v>
          </cell>
        </row>
        <row r="1969">
          <cell r="A1969">
            <v>92460</v>
          </cell>
          <cell r="B1969" t="str">
            <v>SINAPI</v>
          </cell>
          <cell r="C1969" t="str">
            <v>MONTAGEM E DESMONTAGEM DE FÔRMA DE VIGA, ESCORAMENTO METÁLICO, PÉ-DIREITO SIMPLES, EM CHAPA DE MADEIRA RESINADA, 6 UTILIZAÇÕES. AF_12/2015</v>
          </cell>
          <cell r="D1969" t="str">
            <v>M2</v>
          </cell>
          <cell r="E1969">
            <v>52.68</v>
          </cell>
        </row>
        <row r="1970">
          <cell r="A1970">
            <v>92461</v>
          </cell>
          <cell r="B1970" t="str">
            <v>SINAPI</v>
          </cell>
          <cell r="C1970" t="str">
            <v>MONTAGEM E DESMONTAGEM DE FÔRMA DE VIGA, ESCORAMENTO COM GARFO DE MADEIRA, PÉ-DIREITO DUPLO, EM CHAPA DE MADEIRA RESINADA, 8 UTILIZAÇÕES. AF_12/2015</v>
          </cell>
          <cell r="D1970" t="str">
            <v>M2</v>
          </cell>
          <cell r="E1970">
            <v>122.25</v>
          </cell>
        </row>
        <row r="1971">
          <cell r="A1971">
            <v>92462</v>
          </cell>
          <cell r="B1971" t="str">
            <v>SINAPI</v>
          </cell>
          <cell r="C1971" t="str">
            <v>MONTAGEM E DESMONTAGEM DE FÔRMA DE VIGA, ESCORAMENTO METÁLICO, PÉ-DIREITO DUPLO, EM CHAPA DE MADEIRA RESINADA, 8 UTILIZAÇÕES. AF_12/2015</v>
          </cell>
          <cell r="D1971" t="str">
            <v>M2</v>
          </cell>
          <cell r="E1971">
            <v>63.32</v>
          </cell>
        </row>
        <row r="1972">
          <cell r="A1972">
            <v>92463</v>
          </cell>
          <cell r="B1972" t="str">
            <v>SINAPI</v>
          </cell>
          <cell r="C1972" t="str">
            <v>MONTAGEM E DESMONTAGEM DE FÔRMA DE VIGA, ESCORAMENTO COM GARFO DE MADEIRA, PÉ-DIREITO SIMPLES, EM CHAPA DE MADEIRA RESINADA, 8 UTILIZAÇÕES.AF_12/2015</v>
          </cell>
          <cell r="D1972" t="str">
            <v>M2</v>
          </cell>
          <cell r="E1972">
            <v>73.73</v>
          </cell>
        </row>
        <row r="1973">
          <cell r="A1973">
            <v>92464</v>
          </cell>
          <cell r="B1973" t="str">
            <v>SINAPI</v>
          </cell>
          <cell r="C1973" t="str">
            <v>MONTAGEM E DESMONTAGEM DE FÔRMA DE VIGA, ESCORAMENTO METÁLICO, PÉ-DIREITO SIMPLES, EM CHAPA DE MADEIRA RESINADA, 8 UTILIZAÇÕES. AF_12/2015</v>
          </cell>
          <cell r="D1973" t="str">
            <v>M2</v>
          </cell>
          <cell r="E1973">
            <v>47.01</v>
          </cell>
        </row>
        <row r="1974">
          <cell r="A1974">
            <v>92465</v>
          </cell>
          <cell r="B1974" t="str">
            <v>SINAPI</v>
          </cell>
          <cell r="C1974" t="str">
            <v>MONTAGEM E DESMONTAGEM DE FÔRMA DE VIGA, ESCORAMENTO COM GARFO DE MADEIRA, PÉ-DIREITO DUPLO, EM CHAPA DE MADEIRA PLASTIFICADA, 10 UTILIZAÇÕES. AF_12/2015</v>
          </cell>
          <cell r="D1974" t="str">
            <v>M2</v>
          </cell>
          <cell r="E1974">
            <v>93.34</v>
          </cell>
        </row>
        <row r="1975">
          <cell r="A1975">
            <v>92466</v>
          </cell>
          <cell r="B1975" t="str">
            <v>SINAPI</v>
          </cell>
          <cell r="C1975" t="str">
            <v>MONTAGEM E DESMONTAGEM DE FÔRMA DE VIGA, ESCORAMENTO METÁLICO, PÉ-DIREITO DUPLO, EM CHAPA DE MADEIRA PLASTIFICADA, 10 UTILIZAÇÕES. AF_12/2015</v>
          </cell>
          <cell r="D1975" t="str">
            <v>M2</v>
          </cell>
          <cell r="E1975">
            <v>58.22</v>
          </cell>
        </row>
        <row r="1976">
          <cell r="A1976">
            <v>92467</v>
          </cell>
          <cell r="B1976" t="str">
            <v>SINAPI</v>
          </cell>
          <cell r="C1976" t="str">
            <v>MONTAGEM E DESMONTAGEM DE FÔRMA DE VIGA, ESCORAMENTO COM GARFO DE MADEIRA, PÉ-DIREITO SIMPLES, EM CHAPA DE MADEIRA PLASTIFICADA, 10 UTILIZAÇÕES. AF_12/2015</v>
          </cell>
          <cell r="D1976" t="str">
            <v>M2</v>
          </cell>
          <cell r="E1976">
            <v>57.6</v>
          </cell>
        </row>
        <row r="1977">
          <cell r="A1977">
            <v>92468</v>
          </cell>
          <cell r="B1977" t="str">
            <v>SINAPI</v>
          </cell>
          <cell r="C1977" t="str">
            <v>MONTAGEM E DESMONTAGEM DE FÔRMA DE VIGA, ESCORAMENTO METÁLICO, PÉ-DIREITO SIMPLES, EM CHAPA DE MADEIRA PLASTIFICADA, 10 UTILIZAÇÕES. AF_12/2015</v>
          </cell>
          <cell r="D1977" t="str">
            <v>M2</v>
          </cell>
          <cell r="E1977">
            <v>41.75</v>
          </cell>
        </row>
        <row r="1978">
          <cell r="A1978">
            <v>92469</v>
          </cell>
          <cell r="B1978" t="str">
            <v>SINAPI</v>
          </cell>
          <cell r="C1978" t="str">
            <v>MONTAGEM E DESMONTAGEM DE FÔRMA DE VIGA, ESCORAMENTO COM GARFO DE MADEIRA, PÉ-DIREITO DUPLO, EM CHAPA DE MADEIRA PLASTIFICADA, 12 UTILIZAÇÕES. AF_12/2015</v>
          </cell>
          <cell r="D1978" t="str">
            <v>M2</v>
          </cell>
          <cell r="E1978">
            <v>84.56</v>
          </cell>
        </row>
        <row r="1979">
          <cell r="A1979">
            <v>92470</v>
          </cell>
          <cell r="B1979" t="str">
            <v>SINAPI</v>
          </cell>
          <cell r="C1979" t="str">
            <v>MONTAGEM E DESMONTAGEM DE FÔRMA DE VIGA, ESCORAMENTO METÁLICO, PÉ-DIREITO DUPLO, EM CHAPA DE MADEIRA PLASTIFICADA, 12 UTILIZAÇÕES. AF_12/2015</v>
          </cell>
          <cell r="D1979" t="str">
            <v>M2</v>
          </cell>
          <cell r="E1979">
            <v>54.7</v>
          </cell>
        </row>
        <row r="1980">
          <cell r="A1980">
            <v>92471</v>
          </cell>
          <cell r="B1980" t="str">
            <v>SINAPI</v>
          </cell>
          <cell r="C1980" t="str">
            <v>MONTAGEM E DESMONTAGEM DE FÔRMA DE VIGA, ESCORAMENTO COM GARFO DE MADEIRA, PÉ-DIREITO SIMPLES, EM CHAPA DE MADEIRA PLASTIFICADA, 12 UTILIZAÇÕES. AF_12/2015</v>
          </cell>
          <cell r="D1980" t="str">
            <v>M2</v>
          </cell>
          <cell r="E1980">
            <v>52.25</v>
          </cell>
        </row>
        <row r="1981">
          <cell r="A1981">
            <v>92472</v>
          </cell>
          <cell r="B1981" t="str">
            <v>SINAPI</v>
          </cell>
          <cell r="C1981" t="str">
            <v>MONTAGEM E DESMONTAGEM DE FÔRMA DE VIGA, ESCORAMENTO METÁLICO, PÉ-DIREITO SIMPLES, EM CHAPA DE MADEIRA PLASTIFICADA, 12 UTILIZAÇÕES. AF_12/2015</v>
          </cell>
          <cell r="D1981" t="str">
            <v>M2</v>
          </cell>
          <cell r="E1981">
            <v>38.58</v>
          </cell>
        </row>
        <row r="1982">
          <cell r="A1982">
            <v>92473</v>
          </cell>
          <cell r="B1982" t="str">
            <v>SINAPI</v>
          </cell>
          <cell r="C1982" t="str">
            <v>MONTAGEM E DESMONTAGEM DE FÔRMA DE VIGA, ESCORAMENTO COM GARFO DE MADEIRA, PÉ-DIREITO DUPLO, EM CHAPA DE MADEIRA PLASTIFICADA, 14 UTILIZAÇÕES. AF_12/2015</v>
          </cell>
          <cell r="D1982" t="str">
            <v>M2</v>
          </cell>
          <cell r="E1982">
            <v>77.510000000000005</v>
          </cell>
        </row>
        <row r="1983">
          <cell r="A1983">
            <v>92474</v>
          </cell>
          <cell r="B1983" t="str">
            <v>SINAPI</v>
          </cell>
          <cell r="C1983" t="str">
            <v>MONTAGEM E DESMONTAGEM DE FÔRMA DE VIGA, ESCORAMENTO METÁLICO, PÉ-DIREITO DUPLO, EM CHAPA DE MADEIRA PLASTIFICADA, 14 UTILIZAÇÕES. AF_12/2015</v>
          </cell>
          <cell r="D1983" t="str">
            <v>M2</v>
          </cell>
          <cell r="E1983">
            <v>51.69</v>
          </cell>
        </row>
        <row r="1984">
          <cell r="A1984">
            <v>92475</v>
          </cell>
          <cell r="B1984" t="str">
            <v>SINAPI</v>
          </cell>
          <cell r="C1984" t="str">
            <v>MONTAGEM E DESMONTAGEM DE FÔRMA DE VIGA, ESCORAMENTO COM GARFO DE MADEIRA, PÉ-DIREITO SIMPLES, EM CHAPA DE MADEIRA PLASTIFICADA, 14 UTILIZAÇÕES. AF_12/2015</v>
          </cell>
          <cell r="D1984" t="str">
            <v>M2</v>
          </cell>
          <cell r="E1984">
            <v>47.95</v>
          </cell>
        </row>
        <row r="1985">
          <cell r="A1985">
            <v>92476</v>
          </cell>
          <cell r="B1985" t="str">
            <v>SINAPI</v>
          </cell>
          <cell r="C1985" t="str">
            <v>MONTAGEM E DESMONTAGEM DE FÔRMA DE VIGA, ESCORAMENTO METÁLICO, PÉ-DIREITO SIMPLES, EM CHAPA DE MADEIRA PLASTIFICADA, 14 UTILIZAÇÕES. AF_12/2015</v>
          </cell>
          <cell r="D1985" t="str">
            <v>M2</v>
          </cell>
          <cell r="E1985">
            <v>35.9</v>
          </cell>
        </row>
        <row r="1986">
          <cell r="A1986">
            <v>92477</v>
          </cell>
          <cell r="B1986" t="str">
            <v>SINAPI</v>
          </cell>
          <cell r="C1986" t="str">
            <v>MONTAGEM E DESMONTAGEM DE FÔRMA DE VIGA, ESCORAMENTO COM GARFO DE MADEIRA, PÉ-DIREITO DUPLO, EM CHAPA DE MADEIRA PLASTIFICADA, 18 UTILIZAÇÕES. AF_12/2015</v>
          </cell>
          <cell r="D1986" t="str">
            <v>M2</v>
          </cell>
          <cell r="E1986">
            <v>62.25</v>
          </cell>
        </row>
        <row r="1987">
          <cell r="A1987">
            <v>92478</v>
          </cell>
          <cell r="B1987" t="str">
            <v>SINAPI</v>
          </cell>
          <cell r="C1987" t="str">
            <v>MONTAGEM E DESMONTAGEM DE FÔRMA DE VIGA, ESCORAMENTO METÁLICO, PÉ-DIREITO DUPLO, EM CHAPA DE MADEIRA PLASTIFICADA, 18 UTILIZAÇÕES. AF_12/2015</v>
          </cell>
          <cell r="D1987" t="str">
            <v>M2</v>
          </cell>
          <cell r="E1987">
            <v>45.72</v>
          </cell>
        </row>
        <row r="1988">
          <cell r="A1988">
            <v>92479</v>
          </cell>
          <cell r="B1988" t="str">
            <v>SINAPI</v>
          </cell>
          <cell r="C1988" t="str">
            <v>MONTAGEM E DESMONTAGEM DE FÔRMA DE VIGA, ESCORAMENTO COM GARFO DE MADEIRA, PÉ-DIREITO SIMPLES, EM CHAPA DE MADEIRA PLASTIFICADA, 18 UTILIZAÇÕES. AF_12/2015</v>
          </cell>
          <cell r="D1988" t="str">
            <v>M2</v>
          </cell>
          <cell r="E1988">
            <v>38.64</v>
          </cell>
        </row>
        <row r="1989">
          <cell r="A1989">
            <v>92480</v>
          </cell>
          <cell r="B1989" t="str">
            <v>SINAPI</v>
          </cell>
          <cell r="C1989" t="str">
            <v>MONTAGEM E DESMONTAGEM DE FÔRMA DE VIGA, ESCORAMENTO METÁLICO, PÉ-DIREITO SIMPLES, EM CHAPA DE MADEIRA PLASTIFICADA, 18 UTILIZAÇÕES. AF_12/2015</v>
          </cell>
          <cell r="D1989" t="str">
            <v>M2</v>
          </cell>
          <cell r="E1989">
            <v>30.51</v>
          </cell>
        </row>
        <row r="1990">
          <cell r="A1990">
            <v>92481</v>
          </cell>
          <cell r="B1990" t="str">
            <v>SINAPI</v>
          </cell>
          <cell r="C1990" t="str">
            <v>MONTAGEM E DESMONTAGEM DE FÔRMA DE LAJE MACIÇA COM ÁREA MÉDIA MENOR OUIGUAL A 20 M², PÉ-DIREITO SIMPLES, EM MADEIRA SERRADA, 1 UTILIZAÇÃO.AF_12/2015</v>
          </cell>
          <cell r="D1990" t="str">
            <v>M2</v>
          </cell>
          <cell r="E1990">
            <v>135.72</v>
          </cell>
        </row>
        <row r="1991">
          <cell r="A1991">
            <v>92482</v>
          </cell>
          <cell r="B1991" t="str">
            <v>SINAPI</v>
          </cell>
          <cell r="C1991" t="str">
            <v>MONTAGEM E DESMONTAGEM DE FÔRMA DE LAJE MACIÇA COM ÁREA MÉDIA MAIOR QUE 20 M², PÉ-DIREITO SIMPLES, EM MADEIRA SERRADA, 1 UTILIZAÇÃO. AF_12/2015</v>
          </cell>
          <cell r="D1991" t="str">
            <v>M2</v>
          </cell>
          <cell r="E1991">
            <v>128.13</v>
          </cell>
        </row>
        <row r="1992">
          <cell r="A1992">
            <v>92483</v>
          </cell>
          <cell r="B1992" t="str">
            <v>SINAPI</v>
          </cell>
          <cell r="C1992" t="str">
            <v>MONTAGEM E DESMONTAGEM DE FÔRMA DE LAJE MACIÇA COM ÁREA MÉDIA MENOR OUIGUAL A 20 M², PÉ-DIREITO SIMPLES, EM MADEIRA SERRADA, 2 UTILIZAÇÕES.AF_12/2015</v>
          </cell>
          <cell r="D1992" t="str">
            <v>M2</v>
          </cell>
          <cell r="E1992">
            <v>106.95</v>
          </cell>
        </row>
        <row r="1993">
          <cell r="A1993">
            <v>92484</v>
          </cell>
          <cell r="B1993" t="str">
            <v>SINAPI</v>
          </cell>
          <cell r="C1993" t="str">
            <v>MONTAGEM E DESMONTAGEM DE FÔRMA DE LAJE MACIÇA COM ÁREA MÉDIA MAIOR QUE 20 M², PÉ-DIREITO SIMPLES, EM MADEIRA SERRADA, 2 UTILIZAÇÕES. AF_12/2015</v>
          </cell>
          <cell r="D1993" t="str">
            <v>M2</v>
          </cell>
          <cell r="E1993">
            <v>100.23</v>
          </cell>
        </row>
        <row r="1994">
          <cell r="A1994">
            <v>92485</v>
          </cell>
          <cell r="B1994" t="str">
            <v>SINAPI</v>
          </cell>
          <cell r="C1994" t="str">
            <v>MONTAGEM E DESMONTAGEM DE FÔRMA DE LAJE MACIÇA COM ÁREA MÉDIA MENOR OUIGUAL A 20 M², PÉ-DIREITO SIMPLES, EM MADEIRA SERRADA, 4 UTILIZAÇÕES.AF_12/2015</v>
          </cell>
          <cell r="D1994" t="str">
            <v>M2</v>
          </cell>
          <cell r="E1994">
            <v>79.430000000000007</v>
          </cell>
        </row>
        <row r="1995">
          <cell r="A1995">
            <v>92486</v>
          </cell>
          <cell r="B1995" t="str">
            <v>SINAPI</v>
          </cell>
          <cell r="C1995" t="str">
            <v>MONTAGEM E DESMONTAGEM DE FÔRMA DE LAJE MACIÇA COM ÁREA MÉDIA MAIOR QUE 20 M², PÉ-DIREITO SIMPLES, EM MADEIRA SERRADA, 4 UTILIZAÇÕES. AF_12/2015</v>
          </cell>
          <cell r="D1995" t="str">
            <v>M2</v>
          </cell>
          <cell r="E1995">
            <v>74.27</v>
          </cell>
        </row>
        <row r="1996">
          <cell r="A1996">
            <v>92487</v>
          </cell>
          <cell r="B1996" t="str">
            <v>SINAPI</v>
          </cell>
          <cell r="C1996" t="str">
            <v>MONTAGEM E DESMONTAGEM DE FÔRMA DE LAJE NERVURADA COM CUBETA E ASSOALHO COM ÁREA MÉDIA MENOR OU IGUAL A 20 M², PÉ-DIREITO DUPLO, EM CHAPA DEMADEIRA COMPENSADA RESINADA, 8 UTILIZAÇÕES. AF_12/2015</v>
          </cell>
          <cell r="D1996" t="str">
            <v>M2</v>
          </cell>
          <cell r="E1996">
            <v>33.270000000000003</v>
          </cell>
        </row>
        <row r="1997">
          <cell r="A1997">
            <v>92488</v>
          </cell>
          <cell r="B1997" t="str">
            <v>SINAPI</v>
          </cell>
          <cell r="C1997" t="str">
            <v>MONTAGEM E DESMONTAGEM DE FÔRMA DE LAJE NERVURADA COM CUBETA E ASSOALHO COM ÁREA MÉDIA MAIOR QUE 20 M², PÉ-DIREITO DUPLO, EM CHAPA DE MADEIRA COMPENSADA RESINADA, 8 UTILIZAÇÕES. AF_12/2015</v>
          </cell>
          <cell r="D1997" t="str">
            <v>M2</v>
          </cell>
          <cell r="E1997">
            <v>31.5</v>
          </cell>
        </row>
        <row r="1998">
          <cell r="A1998">
            <v>92489</v>
          </cell>
          <cell r="B1998" t="str">
            <v>SINAPI</v>
          </cell>
          <cell r="C1998" t="str">
            <v>MONTAGEM E DESMONTAGEM DE FÔRMA DE LAJE NERVURADA COM CUBETA E ASSOALHO COM ÁREA MÉDIA MENOR OU IGUAL A 20 M², PÉ-DIREITO SIMPLES, EM CHAPADE MADEIRA COMPENSADA RESINADA, 8 UTILIZAÇÕES. AF_12/2015</v>
          </cell>
          <cell r="D1998" t="str">
            <v>M2</v>
          </cell>
          <cell r="E1998">
            <v>25.93</v>
          </cell>
        </row>
        <row r="1999">
          <cell r="A1999">
            <v>92490</v>
          </cell>
          <cell r="B1999" t="str">
            <v>SINAPI</v>
          </cell>
          <cell r="C1999" t="str">
            <v>MONTAGEM E DESMONTAGEM DE FÔRMA DE LAJE NERVURADA COM CUBETA E ASSOALHO COM ÁREA MÉDIA MAIOR QUE 20 M², PÉ-DIREITO SIMPLES, EM CHAPA DE MADEIRA COMPENSADA RESINADA, 8 UTILIZAÇÕES. AF_12/2015</v>
          </cell>
          <cell r="D1999" t="str">
            <v>M2</v>
          </cell>
          <cell r="E1999">
            <v>24.3</v>
          </cell>
        </row>
        <row r="2000">
          <cell r="A2000">
            <v>92491</v>
          </cell>
          <cell r="B2000" t="str">
            <v>SINAPI</v>
          </cell>
          <cell r="C2000" t="str">
            <v>MONTAGEM E DESMONTAGEM DE FÔRMA DE LAJE NERVURADA COM CUBETA E ASSOALHO COM ÁREA MÉDIA MENOR OU IGUAL A 20 M², PÉ-DIREITO DUPLO, EM CHAPA DEMADEIRA COMPENSADA RESINADA, 10 UTILIZAÇÕES. AF_12/2015</v>
          </cell>
          <cell r="D2000" t="str">
            <v>M2</v>
          </cell>
          <cell r="E2000">
            <v>31.13</v>
          </cell>
        </row>
        <row r="2001">
          <cell r="A2001">
            <v>92492</v>
          </cell>
          <cell r="B2001" t="str">
            <v>SINAPI</v>
          </cell>
          <cell r="C2001" t="str">
            <v>MONTAGEM E DESMONTAGEM DE FÔRMA DE LAJE NERVURADA COM CUBETA E ASSOALHO COM ÁREA MÉDIA MAIOR QUE 20 M², PÉ-DIREITO DUPLO, EM CHAPA DE MADEIRA COMPENSADA RESINADA, 10 UTILIZAÇÕES. AF_12/2015</v>
          </cell>
          <cell r="D2001" t="str">
            <v>M2</v>
          </cell>
          <cell r="E2001">
            <v>29.43</v>
          </cell>
        </row>
        <row r="2002">
          <cell r="A2002">
            <v>92493</v>
          </cell>
          <cell r="B2002" t="str">
            <v>SINAPI</v>
          </cell>
          <cell r="C2002" t="str">
            <v>MONTAGEM E DESMONTAGEM DE FÔRMA DE LAJE NERVURADA COM CUBETA E ASSOALHO COM ÁREA MÉDIA MENOR OU IGUAL A 20 M², PÉ-DIREITO SIMPLES, EM CHAPADE MADEIRA COMPENSADA RESINADA, 10 UTILIZAÇÕES. AF_12/2015</v>
          </cell>
          <cell r="D2002" t="str">
            <v>M2</v>
          </cell>
          <cell r="E2002">
            <v>23.45</v>
          </cell>
        </row>
        <row r="2003">
          <cell r="A2003">
            <v>92494</v>
          </cell>
          <cell r="B2003" t="str">
            <v>SINAPI</v>
          </cell>
          <cell r="C2003" t="str">
            <v>MONTAGEM E DESMONTAGEM DE FÔRMA DE LAJE NERVURADA COM CUBETA E ASSOALHO COM ÁREA MÉDIA MAIOR QUE 20 M², PÉ-DIREITO SIMPLES, EM CHAPA DE MADEIRA COMPENSADA RESINADA, 10 UTILIZAÇÕES. AF_12/2015</v>
          </cell>
          <cell r="D2003" t="str">
            <v>M2</v>
          </cell>
          <cell r="E2003">
            <v>22.5</v>
          </cell>
        </row>
        <row r="2004">
          <cell r="A2004">
            <v>92495</v>
          </cell>
          <cell r="B2004" t="str">
            <v>SINAPI</v>
          </cell>
          <cell r="C2004" t="str">
            <v>MONTAGEM E DESMONTAGEM DE FÔRMA DE LAJE NERVURADA COM CUBETA E ASSOALHO COM ÁREA MÉDIA MENOR OU IGUAL A 20 M², PÉ-DIREITO DUPLO, EM CHAPA DEMADEIRA COMPENSADA RESINADA, 12 UTILIZAÇÕES. AF_12/2015</v>
          </cell>
          <cell r="D2004" t="str">
            <v>M2</v>
          </cell>
          <cell r="E2004">
            <v>29.66</v>
          </cell>
        </row>
        <row r="2005">
          <cell r="A2005">
            <v>92496</v>
          </cell>
          <cell r="B2005" t="str">
            <v>SINAPI</v>
          </cell>
          <cell r="C2005" t="str">
            <v>MONTAGEM E DESMONTAGEM DE FÔRMA DE LAJE NERVURADA COM CUBETA E ASSOALHO COM ÁREA MÉDIA MAIOR QUE 20 M², PÉ-DIREITO DUPLO, EM CHAPA DE MADEIRA COMPENSADA RESINADA, 12 UTILIZAÇÕES. AF_12/2015</v>
          </cell>
          <cell r="D2005" t="str">
            <v>M2</v>
          </cell>
          <cell r="E2005">
            <v>28.03</v>
          </cell>
        </row>
        <row r="2006">
          <cell r="A2006">
            <v>92497</v>
          </cell>
          <cell r="B2006" t="str">
            <v>SINAPI</v>
          </cell>
          <cell r="C2006" t="str">
            <v>MONTAGEM E DESMONTAGEM DE FÔRMA DE LAJE NERVURADA COM CUBETA E ASSOALHO COM ÁREA MÉDIA MENOR OU IGUAL A 20 M², PÉ-DIREITO SIMPLES, EM CHAPADE MADEIRA COMPENSADA RESINADA, 12 UTILIZAÇÕES. AF_12/2015</v>
          </cell>
          <cell r="D2006" t="str">
            <v>M2</v>
          </cell>
          <cell r="E2006">
            <v>22.8</v>
          </cell>
        </row>
        <row r="2007">
          <cell r="A2007">
            <v>92498</v>
          </cell>
          <cell r="B2007" t="str">
            <v>SINAPI</v>
          </cell>
          <cell r="C2007" t="str">
            <v>MONTAGEM E DESMONTAGEM DE FÔRMA DE LAJE NERVURADA COM CUBETA E ASSOALHO COM ÁREA MÉDIA MAIOR QUE 20 M², PÉ-DIREITO SIMPLES, EM CHAPA DE MADEIRA COMPENSADA RESINADA, 12 UTILIZAÇÕES. AF_12/2015</v>
          </cell>
          <cell r="D2007" t="str">
            <v>M2</v>
          </cell>
          <cell r="E2007">
            <v>21.28</v>
          </cell>
        </row>
        <row r="2008">
          <cell r="A2008">
            <v>92499</v>
          </cell>
          <cell r="B2008" t="str">
            <v>SINAPI</v>
          </cell>
          <cell r="C2008" t="str">
            <v>MONTAGEM E DESMONTAGEM DE FÔRMA DE LAJE NERVURADA COM CUBETA E ASSOALHO COM ÁREA MÉDIA MENOR OU IGUAL A 20 M², PÉ-DIREITO DUPLO, EM CHAPA DEMADEIRA COMPENSADA RESINADA, 14 UTILIZAÇÕES. AF_12/2015</v>
          </cell>
          <cell r="D2008" t="str">
            <v>M2</v>
          </cell>
          <cell r="E2008">
            <v>28.83</v>
          </cell>
        </row>
        <row r="2009">
          <cell r="A2009">
            <v>92500</v>
          </cell>
          <cell r="B2009" t="str">
            <v>SINAPI</v>
          </cell>
          <cell r="C2009" t="str">
            <v>MONTAGEM E DESMONTAGEM DE FÔRMA DE LAJE NERVURADA COM CUBETA E ASSOALHO COM ÁREA MÉDIA MAIOR QUE 20 M², PÉ-DIREITO DUPLO, EM CHAPA DE MADEIRA COMPENSADA RESINADA, 14 UTILIZAÇÕES. AF_12/2015</v>
          </cell>
          <cell r="D2009" t="str">
            <v>M2</v>
          </cell>
          <cell r="E2009">
            <v>27.25</v>
          </cell>
        </row>
        <row r="2010">
          <cell r="A2010">
            <v>92501</v>
          </cell>
          <cell r="B2010" t="str">
            <v>SINAPI</v>
          </cell>
          <cell r="C2010" t="str">
            <v>MONTAGEM E DESMONTAGEM DE FÔRMA DE LAJE NERVURADA COM CUBETA E ASSOALHO COM ÁREA MÉDIA MENOR OU IGUAL A 20 M², PÉ-DIREITO SIMPLES, EM CHAPADE MADEIRA COMPENSADA RESINADA, 14 UTILIZAÇÕES. AF_12/2015</v>
          </cell>
          <cell r="D2010" t="str">
            <v>M2</v>
          </cell>
          <cell r="E2010">
            <v>22.1</v>
          </cell>
        </row>
        <row r="2011">
          <cell r="A2011">
            <v>92502</v>
          </cell>
          <cell r="B2011" t="str">
            <v>SINAPI</v>
          </cell>
          <cell r="C2011" t="str">
            <v>MONTAGEM E DESMONTAGEM DE FÔRMA DE LAJE NERVURADA COM CUBETA E ASSOALHO COM ÁREA MÉDIA MAIOR QUE 20 M², PÉ-DIREITO SIMPLES, EM CHAPA DE MADEIRA COMPENSADA RESINADA, 14 UTILIZAÇÕES. AF_12/2015</v>
          </cell>
          <cell r="D2011" t="str">
            <v>M2</v>
          </cell>
          <cell r="E2011">
            <v>20.63</v>
          </cell>
        </row>
        <row r="2012">
          <cell r="A2012">
            <v>92503</v>
          </cell>
          <cell r="B2012" t="str">
            <v>SINAPI</v>
          </cell>
          <cell r="C2012" t="str">
            <v>MONTAGEM E DESMONTAGEM DE FÔRMA DE LAJE NERVURADA COM CUBETA E ASSOALHO COM ÁREA MÉDIA MENOR OU IGUAL A 20 M², PÉ-DIREITO DUPLO, EM CHAPA DEMADEIRA COMPENSADA RESINADA, 18 UTILIZAÇÕES. AF_12/2015</v>
          </cell>
          <cell r="D2012" t="str">
            <v>M2</v>
          </cell>
          <cell r="E2012">
            <v>27.43</v>
          </cell>
        </row>
        <row r="2013">
          <cell r="A2013">
            <v>92504</v>
          </cell>
          <cell r="B2013" t="str">
            <v>SINAPI</v>
          </cell>
          <cell r="C2013" t="str">
            <v>MONTAGEM E DESMONTAGEM DE FÔRMA DE LAJE NERVURADA COM CUBETA E ASSOALHO COM ÁREA MÉDIA MAIOR QUE 20 M², PÉ-DIREITO DUPLO, EM CHAPA DE MADEIRA COMPENSADA RESINADA, 18 UTILIZAÇÕES. AF_12/2015</v>
          </cell>
          <cell r="D2013" t="str">
            <v>M2</v>
          </cell>
          <cell r="E2013">
            <v>23.84</v>
          </cell>
        </row>
        <row r="2014">
          <cell r="A2014">
            <v>92505</v>
          </cell>
          <cell r="B2014" t="str">
            <v>SINAPI</v>
          </cell>
          <cell r="C2014" t="str">
            <v>MONTAGEM E DESMONTAGEM DE FÔRMA DE LAJE NERVURADA COM CUBETA E ASSOALHO COM ÁREA MÉDIA MENOR OU IGUAL A 20 M², PÉ-DIREITO SIMPLES, EM CHAPADE MADEIRA COMPENSADA RESINADA, 18 UTILIZAÇÕES. AF_12/2015</v>
          </cell>
          <cell r="D2014" t="str">
            <v>M2</v>
          </cell>
          <cell r="E2014">
            <v>20.87</v>
          </cell>
        </row>
        <row r="2015">
          <cell r="A2015">
            <v>92506</v>
          </cell>
          <cell r="B2015" t="str">
            <v>SINAPI</v>
          </cell>
          <cell r="C2015" t="str">
            <v>MONTAGEM E DESMONTAGEM DE FÔRMA DE LAJE NERVURADA COM CUBETA E ASSOALHO COM ÁREA MÉDIA MAIOR QUE 20 M², PÉ-DIREITO SIMPLES, EM CHAPA DE MADEIRA COMPENSADA RESINADA, 18 UTILIZAÇÕES. AF_12/2015</v>
          </cell>
          <cell r="D2015" t="str">
            <v>M2</v>
          </cell>
          <cell r="E2015">
            <v>19.46</v>
          </cell>
        </row>
        <row r="2016">
          <cell r="A2016">
            <v>92507</v>
          </cell>
          <cell r="B2016" t="str">
            <v>SINAPI</v>
          </cell>
          <cell r="C2016" t="str">
            <v>MONTAGEM E DESMONTAGEM DE FÔRMA DE LAJE MACIÇA COM ÁREA MÉDIA MENOR OUIGUAL A 20 M², PÉ-DIREITO DUPLO, EM CHAPA DE MADEIRA COMPENSADA RESINADA, 2 UTILIZAÇÕES. AF_12/2015</v>
          </cell>
          <cell r="D2016" t="str">
            <v>M2</v>
          </cell>
          <cell r="E2016">
            <v>40.909999999999997</v>
          </cell>
        </row>
        <row r="2017">
          <cell r="A2017">
            <v>92508</v>
          </cell>
          <cell r="B2017" t="str">
            <v>SINAPI</v>
          </cell>
          <cell r="C2017" t="str">
            <v>MONTAGEM E DESMONTAGEM DE FÔRMA DE LAJE MACIÇA COM ÁREA MÉDIA MAIOR QUE 20 M², PÉ-DIREITO DUPLO, EM CHAPA DE MADEIRA COMPENSADA RESINADA, 2UTILIZAÇÕES. AF_12/2015</v>
          </cell>
          <cell r="D2017" t="str">
            <v>M2</v>
          </cell>
          <cell r="E2017">
            <v>39.479999999999997</v>
          </cell>
        </row>
        <row r="2018">
          <cell r="A2018">
            <v>92509</v>
          </cell>
          <cell r="B2018" t="str">
            <v>SINAPI</v>
          </cell>
          <cell r="C2018" t="str">
            <v>MONTAGEM E DESMONTAGEM DE FÔRMA DE LAJE MACIÇA COM ÁREA MÉDIA MENOR OUIGUAL A 20 M², PÉ-DIREITO SIMPLES, EM CHAPA DE MADEIRA COMPENSADA RESINADA, 2 UTILIZAÇÕES. AF_12/2015</v>
          </cell>
          <cell r="D2018" t="str">
            <v>M2</v>
          </cell>
          <cell r="E2018">
            <v>31.52</v>
          </cell>
        </row>
        <row r="2019">
          <cell r="A2019">
            <v>92510</v>
          </cell>
          <cell r="B2019" t="str">
            <v>SINAPI</v>
          </cell>
          <cell r="C2019" t="str">
            <v>MONTAGEM E DESMONTAGEM DE FÔRMA DE LAJE MACIÇA COM ÁREA MÉDIA MAIOR QUE 20 M², PÉ-DIREITO SIMPLES, EM CHAPA DE MADEIRA COMPENSADA RESINADA,2 UTILIZAÇÕES. AF_12/2015</v>
          </cell>
          <cell r="D2019" t="str">
            <v>M2</v>
          </cell>
          <cell r="E2019">
            <v>30.2</v>
          </cell>
        </row>
        <row r="2020">
          <cell r="A2020">
            <v>92511</v>
          </cell>
          <cell r="B2020" t="str">
            <v>SINAPI</v>
          </cell>
          <cell r="C2020" t="str">
            <v>MONTAGEM E DESMONTAGEM DE FÔRMA DE LAJE MACIÇA COM ÁREA MÉDIA MENOR OUIGUAL A 20 M², PÉ-DIREITO DUPLO, EM CHAPA DE MADEIRA COMPENSADA RESINADA, 4 UTILIZAÇÕES. AF_12/2015</v>
          </cell>
          <cell r="D2020" t="str">
            <v>M2</v>
          </cell>
          <cell r="E2020">
            <v>30.02</v>
          </cell>
        </row>
        <row r="2021">
          <cell r="A2021">
            <v>92512</v>
          </cell>
          <cell r="B2021" t="str">
            <v>SINAPI</v>
          </cell>
          <cell r="C2021" t="str">
            <v>MONTAGEM E DESMONTAGEM DE FÔRMA DE LAJE MACIÇA COM ÁREA MÉDIA MAIOR QUE 20 M², PÉ-DIREITO DUPLO, EM CHAPA DE MADEIRA COMPENSADA RESINADA, 4UTILIZAÇÕES. AF_12/2015</v>
          </cell>
          <cell r="D2021" t="str">
            <v>M2</v>
          </cell>
          <cell r="E2021">
            <v>28.92</v>
          </cell>
        </row>
        <row r="2022">
          <cell r="A2022">
            <v>92513</v>
          </cell>
          <cell r="B2022" t="str">
            <v>SINAPI</v>
          </cell>
          <cell r="C2022" t="str">
            <v>MONTAGEM E DESMONTAGEM DE FÔRMA DE LAJE MACIÇA COM ÁREA MÉDIA MENOR OUIGUAL A 20 M², PÉ-DIREITO SIMPLES, EM CHAPA DE MADEIRA COMPENSADA RESINADA, 4 UTILIZAÇÕES. AF_12/2015</v>
          </cell>
          <cell r="D2022" t="str">
            <v>M2</v>
          </cell>
          <cell r="E2022">
            <v>22.05</v>
          </cell>
        </row>
        <row r="2023">
          <cell r="A2023">
            <v>92514</v>
          </cell>
          <cell r="B2023" t="str">
            <v>SINAPI</v>
          </cell>
          <cell r="C2023" t="str">
            <v>MONTAGEM E DESMONTAGEM DE FÔRMA DE LAJE MACIÇA COM ÁREA MÉDIA MAIOR QUE 20 M², PÉ-DIREITO SIMPLES, EM CHAPA DE MADEIRA COMPENSADA RESINADA,4 UTILIZAÇÕES. AF_12/2015</v>
          </cell>
          <cell r="D2023" t="str">
            <v>M2</v>
          </cell>
          <cell r="E2023">
            <v>21.04</v>
          </cell>
        </row>
        <row r="2024">
          <cell r="A2024">
            <v>92515</v>
          </cell>
          <cell r="B2024" t="str">
            <v>SINAPI</v>
          </cell>
          <cell r="C2024" t="str">
            <v>MONTAGEM E DESMONTAGEM DE FÔRMA DE LAJE MACIÇA COM ÁREA MÉDIA MAIOR QUE 20 M², PÉ-DIREITO DUPLO, EM CHAPA DE MADEIRA COMPENSADA RESINADA, 6UTILIZAÇÕES. AF_12/2015</v>
          </cell>
          <cell r="D2024" t="str">
            <v>M2</v>
          </cell>
          <cell r="E2024">
            <v>24.98</v>
          </cell>
        </row>
        <row r="2025">
          <cell r="A2025">
            <v>92516</v>
          </cell>
          <cell r="B2025" t="str">
            <v>SINAPI</v>
          </cell>
          <cell r="C2025" t="str">
            <v>MONTAGEM E DESMONTAGEM DE FÔRMA DE LAJE MACIÇA COM ÁREA MÉDIA MENOR OUIGUAL A 20 M², PÉ-DIREITO DUPLO, EM CHAPA DE MADEIRA COMPENSADA RESINADA, 6 UTILIZAÇÕES. AF_12/2015</v>
          </cell>
          <cell r="D2025" t="str">
            <v>M2</v>
          </cell>
          <cell r="E2025">
            <v>24.04</v>
          </cell>
        </row>
        <row r="2026">
          <cell r="A2026">
            <v>92517</v>
          </cell>
          <cell r="B2026" t="str">
            <v>SINAPI</v>
          </cell>
          <cell r="C2026" t="str">
            <v>MONTAGEM E DESMONTAGEM DE FÔRMA DE LAJE MACIÇA COM ÁREA MÉDIA MENOR OUIGUAL A 20 M², PÉ-DIREITO SIMPLES, EM CHAPA DE MADEIRA COMPENSADA RESINADA, 6 UTILIZAÇÕES. AF_12/2015</v>
          </cell>
          <cell r="D2026" t="str">
            <v>M2</v>
          </cell>
          <cell r="E2026">
            <v>17.88</v>
          </cell>
        </row>
        <row r="2027">
          <cell r="A2027">
            <v>92518</v>
          </cell>
          <cell r="B2027" t="str">
            <v>SINAPI</v>
          </cell>
          <cell r="C2027" t="str">
            <v>MONTAGEM E DESMONTAGEM DE FÔRMA DE LAJE MACIÇA COM ÁREA MÉDIA MAIOR QUE 20 M², PÉ-DIREITO SIMPLES, EM CHAPA DE MADEIRA COMPENSADA RESINADA,6 UTILIZAÇÕES. AF_12/2015</v>
          </cell>
          <cell r="D2027" t="str">
            <v>M2</v>
          </cell>
          <cell r="E2027">
            <v>16.989999999999998</v>
          </cell>
        </row>
        <row r="2028">
          <cell r="A2028">
            <v>92519</v>
          </cell>
          <cell r="B2028" t="str">
            <v>SINAPI</v>
          </cell>
          <cell r="C2028" t="str">
            <v>MONTAGEM E DESMONTAGEM DE FÔRMA DE LAJE MACIÇA COM ÁREA MÉDIA MENOR OUIGUAL A 20 M², PÉ-DIREITO DUPLO, EM CHAPA DE MADEIRA COMPENSADA RESINADA, 8 UTILIZAÇÕES. AF_12/2015</v>
          </cell>
          <cell r="D2028" t="str">
            <v>M2</v>
          </cell>
          <cell r="E2028">
            <v>22.41</v>
          </cell>
        </row>
        <row r="2029">
          <cell r="A2029">
            <v>92520</v>
          </cell>
          <cell r="B2029" t="str">
            <v>SINAPI</v>
          </cell>
          <cell r="C2029" t="str">
            <v>MONTAGEM E DESMONTAGEM DE FÔRMA DE LAJE MACIÇA COM ÁREA MÉDIA MAIOR QUE 20 M², PÉ-DIREITO DUPLO, EM CHAPA DE MADEIRA COMPENSADA RESINADA, 8UTILIZAÇÕES. AF_12/2015</v>
          </cell>
          <cell r="D2029" t="str">
            <v>M2</v>
          </cell>
          <cell r="E2029">
            <v>21.55</v>
          </cell>
        </row>
        <row r="2030">
          <cell r="A2030">
            <v>92521</v>
          </cell>
          <cell r="B2030" t="str">
            <v>SINAPI</v>
          </cell>
          <cell r="C2030" t="str">
            <v>MONTAGEM E DESMONTAGEM DE FÔRMA DE LAJE MACIÇA COM ÁREA MÉDIA MENOR OUIGUAL A 20 M², PÉ-DIREITO SIMPLES, EM CHAPA DE MADEIRA COMPENSADA RESINADA, 8 UTILIZAÇÕES. AF_12/2015</v>
          </cell>
          <cell r="D2030" t="str">
            <v>M2</v>
          </cell>
          <cell r="E2030">
            <v>15.73</v>
          </cell>
        </row>
        <row r="2031">
          <cell r="A2031">
            <v>92522</v>
          </cell>
          <cell r="B2031" t="str">
            <v>SINAPI</v>
          </cell>
          <cell r="C2031" t="str">
            <v>MONTAGEM E DESMONTAGEM DE FÔRMA DE LAJE MACIÇA COM ÁREA MÉDIA MAIOR QUE 20 M², PÉ-DIREITO SIMPLES, EM CHAPA DE MADEIRA COMPENSADA RESINADA,8 UTILIZAÇÕES. AF_12/2015</v>
          </cell>
          <cell r="D2031" t="str">
            <v>M2</v>
          </cell>
          <cell r="E2031">
            <v>14.91</v>
          </cell>
        </row>
        <row r="2032">
          <cell r="A2032">
            <v>92523</v>
          </cell>
          <cell r="B2032" t="str">
            <v>SINAPI</v>
          </cell>
          <cell r="C2032" t="str">
            <v>MONTAGEM E DESMONTAGEM DE FÔRMA DE LAJE MACIÇA COM ÁREA MÉDIA MENOR OUIGUAL A 20 M², PÉ-DIREITO DUPLO, EM CHAPA DE MADEIRA COMPENSADA PLASTIFICADA, 10 UTILIZAÇÕES. AF_12/2015</v>
          </cell>
          <cell r="D2032" t="str">
            <v>M2</v>
          </cell>
          <cell r="E2032">
            <v>21.49</v>
          </cell>
        </row>
        <row r="2033">
          <cell r="A2033">
            <v>92524</v>
          </cell>
          <cell r="B2033" t="str">
            <v>SINAPI</v>
          </cell>
          <cell r="C2033" t="str">
            <v>MONTAGEM E DESMONTAGEM DE FÔRMA DE LAJE MACIÇA COM ÁREA MÉDIA MAIOR QUE 20 M², PÉ-DIREITO DUPLO, EM CHAPA DE MADEIRA COMPENSADA PLASTIFICADA, 10 UTILIZAÇÕES. AF_12/2015</v>
          </cell>
          <cell r="D2033" t="str">
            <v>M2</v>
          </cell>
          <cell r="E2033">
            <v>20.67</v>
          </cell>
        </row>
        <row r="2034">
          <cell r="A2034">
            <v>92525</v>
          </cell>
          <cell r="B2034" t="str">
            <v>SINAPI</v>
          </cell>
          <cell r="C2034" t="str">
            <v>MONTAGEM E DESMONTAGEM DE FÔRMA DE LAJE MACIÇA COM ÁREA MÉDIA MENOR OUIGUAL A 20 M², PÉ-DIREITO SIMPLES, EM CHAPA DE MADEIRA COMPENSADA PLASTIFICADA, 10 UTILIZAÇÕES. AF_12/2015</v>
          </cell>
          <cell r="D2034" t="str">
            <v>M2</v>
          </cell>
          <cell r="E2034">
            <v>15.06</v>
          </cell>
        </row>
        <row r="2035">
          <cell r="A2035">
            <v>92526</v>
          </cell>
          <cell r="B2035" t="str">
            <v>SINAPI</v>
          </cell>
          <cell r="C2035" t="str">
            <v>MONTAGEM E DESMONTAGEM DE FÔRMA DE LAJE MACIÇA COM ÁREA MÉDIA MAIOR QUE 20 M², PÉ-DIREITO SIMPLES, EM CHAPA DE MADEIRA COMPENSADA PLASTIFICADA, 10 UTILIZAÇÕES. AF_12/2015</v>
          </cell>
          <cell r="D2035" t="str">
            <v>M2</v>
          </cell>
          <cell r="E2035">
            <v>14.28</v>
          </cell>
        </row>
        <row r="2036">
          <cell r="A2036">
            <v>92527</v>
          </cell>
          <cell r="B2036" t="str">
            <v>SINAPI</v>
          </cell>
          <cell r="C2036" t="str">
            <v>MONTAGEM E DESMONTAGEM DE FÔRMA DE LAJE MACIÇA COM ÁREA MÉDIA MENOR OUIGUAL A 20 M², PÉ-DIREITO DUPLO, EM CHAPA DE MADEIRA COMPENSADA PLASTIFICADA, 12 UTILIZAÇÕES. AF_12/2015</v>
          </cell>
          <cell r="D2036" t="str">
            <v>M2</v>
          </cell>
          <cell r="E2036">
            <v>20.49</v>
          </cell>
        </row>
        <row r="2037">
          <cell r="A2037">
            <v>92528</v>
          </cell>
          <cell r="B2037" t="str">
            <v>SINAPI</v>
          </cell>
          <cell r="C2037" t="str">
            <v>MONTAGEM E DESMONTAGEM DE FÔRMA DE LAJE MACIÇA COM ÁREA MÉDIA MAIOR QUE 20 M², PÉ-DIREITO DUPLO, EM CHAPA DE MADEIRA COMPENSADA PLASTIFICADA, 12 UTILIZAÇÕES. AF_12/2015</v>
          </cell>
          <cell r="D2037" t="str">
            <v>M2</v>
          </cell>
          <cell r="E2037">
            <v>19.7</v>
          </cell>
        </row>
        <row r="2038">
          <cell r="A2038">
            <v>92529</v>
          </cell>
          <cell r="B2038" t="str">
            <v>SINAPI</v>
          </cell>
          <cell r="C2038" t="str">
            <v>MONTAGEM E DESMONTAGEM DE FÔRMA DE LAJE MACIÇA COM ÁREA MÉDIA MENOR OUIGUAL A 20 M², PÉ-DIREITO SIMPLES, EM CHAPA DE MADEIRA COMPENSADA PLASTIFICADA, 12 UTILIZAÇÕES. AF_12/2015</v>
          </cell>
          <cell r="D2038" t="str">
            <v>M2</v>
          </cell>
          <cell r="E2038">
            <v>14.22</v>
          </cell>
        </row>
        <row r="2039">
          <cell r="A2039">
            <v>92530</v>
          </cell>
          <cell r="B2039" t="str">
            <v>SINAPI</v>
          </cell>
          <cell r="C2039" t="str">
            <v>MONTAGEM E DESMONTAGEM DE FÔRMA DE LAJE MACIÇA COM ÁREA MÉDIA MAIOR QUE 20 M², PÉ-DIREITO SIMPLES, EM CHAPA DE MADEIRA COMPENSADA PLASTIFICADA, 12 UTILIZAÇÕES. AF_12/2015</v>
          </cell>
          <cell r="D2039" t="str">
            <v>M2</v>
          </cell>
          <cell r="E2039">
            <v>13.46</v>
          </cell>
        </row>
        <row r="2040">
          <cell r="A2040">
            <v>92531</v>
          </cell>
          <cell r="B2040" t="str">
            <v>SINAPI</v>
          </cell>
          <cell r="C2040" t="str">
            <v>MONTAGEM E DESMONTAGEM DE FÔRMA DE LAJE MACIÇA COM ÁREA MÉDIA MENOR OUIGUAL A 20 M², PÉ-DIREITO DUPLO, EM CHAPA DE MADEIRA COMPENSADA PLASTIFICADA, 14 UTILIZAÇÕES. AF_12/2015</v>
          </cell>
          <cell r="D2040" t="str">
            <v>M2</v>
          </cell>
          <cell r="E2040">
            <v>19.739999999999998</v>
          </cell>
        </row>
        <row r="2041">
          <cell r="A2041">
            <v>92532</v>
          </cell>
          <cell r="B2041" t="str">
            <v>SINAPI</v>
          </cell>
          <cell r="C2041" t="str">
            <v>MONTAGEM E DESMONTAGEM DE FÔRMA DE LAJE MACIÇA COM ÁREA MÉDIA MAIOR QUE 20 M², PÉ-DIREITO DUPLO, EM CHAPA DE MADEIRA COMPENSADA PLASTIFICADA, 14 UTILIZAÇÕES. AF_12/2015</v>
          </cell>
          <cell r="D2041" t="str">
            <v>M2</v>
          </cell>
          <cell r="E2041">
            <v>18.95</v>
          </cell>
        </row>
        <row r="2042">
          <cell r="A2042">
            <v>92533</v>
          </cell>
          <cell r="B2042" t="str">
            <v>SINAPI</v>
          </cell>
          <cell r="C2042" t="str">
            <v>MONTAGEM E DESMONTAGEM DE FÔRMA DE LAJE MACIÇA COM ÁREA MÉDIA MENOR OUIGUAL A 20 M², PÉ-DIREITO SIMPLES, EM CHAPA DE MADEIRA COMPENSADA PLASTIFICADA, 14 UTILIZAÇÕES. AF_12/2015</v>
          </cell>
          <cell r="D2042" t="str">
            <v>M2</v>
          </cell>
          <cell r="E2042">
            <v>13.58</v>
          </cell>
        </row>
        <row r="2043">
          <cell r="A2043">
            <v>92534</v>
          </cell>
          <cell r="B2043" t="str">
            <v>SINAPI</v>
          </cell>
          <cell r="C2043" t="str">
            <v>MONTAGEM E DESMONTAGEM DE FÔRMA DE LAJE MACIÇA COM ÁREA MÉDIA MAIOR QUE 20 M², PÉ-DIREITO SIMPLES, EM CHAPA DE MADEIRA COMPENSADA PLASTIFICADA, 14 UTILIZAÇÕES. AF_12/2015</v>
          </cell>
          <cell r="D2043" t="str">
            <v>M2</v>
          </cell>
          <cell r="E2043">
            <v>12.86</v>
          </cell>
        </row>
        <row r="2044">
          <cell r="A2044">
            <v>92535</v>
          </cell>
          <cell r="B2044" t="str">
            <v>SINAPI</v>
          </cell>
          <cell r="C2044" t="str">
            <v>MONTAGEM E DESMONTAGEM DE FÔRMA DE LAJE MACIÇA COM ÁREA MÉDIA MENOR OUIGUAL A 20 M², PÉ-DIREITO DUPLO, EM CHAPA DE MADEIRA COMPENSADA PLASTIFICADA, 18 UTILIZAÇÕES. AF_12/2015</v>
          </cell>
          <cell r="D2044" t="str">
            <v>M2</v>
          </cell>
          <cell r="E2044">
            <v>18.329999999999998</v>
          </cell>
        </row>
        <row r="2045">
          <cell r="A2045">
            <v>92536</v>
          </cell>
          <cell r="B2045" t="str">
            <v>SINAPI</v>
          </cell>
          <cell r="C2045" t="str">
            <v>MONTAGEM E DESMONTAGEM DE FÔRMA DE LAJE MACIÇA COM ÁREA MÉDIA MAIOR QUE 20 M², PÉ-DIREITO DUPLO, EM CHAPA DE MADEIRA COMPENSADA PLASTIFICADA, 18 UTILIZAÇÕES. AF_12/2015</v>
          </cell>
          <cell r="D2045" t="str">
            <v>M2</v>
          </cell>
          <cell r="E2045">
            <v>17.579999999999998</v>
          </cell>
        </row>
        <row r="2046">
          <cell r="A2046">
            <v>92537</v>
          </cell>
          <cell r="B2046" t="str">
            <v>SINAPI</v>
          </cell>
          <cell r="C2046" t="str">
            <v>MONTAGEM E DESMONTAGEM DE FÔRMA DE LAJE MACIÇA COM ÁREA MÉDIA MENOR OUIGUAL A 20 M², PÉ-DIREITO SIMPLES, EM CHAPA DE MADEIRA COMPENSADA PLASTIFICADA, 18 UTILIZAÇÕES. AF_12/2015</v>
          </cell>
          <cell r="D2046" t="str">
            <v>M2</v>
          </cell>
          <cell r="E2046">
            <v>12.33</v>
          </cell>
        </row>
        <row r="2047">
          <cell r="A2047">
            <v>92538</v>
          </cell>
          <cell r="B2047" t="str">
            <v>SINAPI</v>
          </cell>
          <cell r="C2047" t="str">
            <v>MONTAGEM E DESMONTAGEM DE FÔRMA DE LAJE MACIÇA COM ÁREA MÉDIA MAIOR QUE 20 M², PÉ-DIREITO SIMPLES, EM CHAPA DE MADEIRA COMPENSADA PLASTIFICADA, 18 UTILIZAÇÕES. AF_12/2015</v>
          </cell>
          <cell r="D2047" t="str">
            <v>M2</v>
          </cell>
          <cell r="E2047">
            <v>11.63</v>
          </cell>
        </row>
        <row r="2048">
          <cell r="A2048">
            <v>95934</v>
          </cell>
          <cell r="B2048" t="str">
            <v>SINAPI</v>
          </cell>
          <cell r="C2048" t="str">
            <v>FABRICAÇÃO DE FÔRMA PARA ESCADAS, COM 2 LANCES, EM CHAPA DE MADEIRA COMPENSADA PLASTIFICADA, E=18 MM. AF_01/2017</v>
          </cell>
          <cell r="D2048" t="str">
            <v>M2</v>
          </cell>
          <cell r="E2048">
            <v>129.61000000000001</v>
          </cell>
        </row>
        <row r="2049">
          <cell r="A2049">
            <v>95935</v>
          </cell>
          <cell r="B2049" t="str">
            <v>SINAPI</v>
          </cell>
          <cell r="C2049" t="str">
            <v>FABRICAÇÃO DE FÔRMA PARA ESCADAS, COM 2 LANCES, EM CHAPA DE MADEIRA COMPENSADA RESINADA, E= 17 MM. AF_01/2017</v>
          </cell>
          <cell r="D2049" t="str">
            <v>M2</v>
          </cell>
          <cell r="E2049">
            <v>115.1</v>
          </cell>
        </row>
        <row r="2050">
          <cell r="A2050">
            <v>95936</v>
          </cell>
          <cell r="B2050" t="str">
            <v>SINAPI</v>
          </cell>
          <cell r="C2050" t="str">
            <v>FABRICAÇÃO DE FÔRMA PARA ESCADAS, COM 2 LANCES, EM MADEIRA SERRADA, E=25 MM. AF_01/2017</v>
          </cell>
          <cell r="D2050" t="str">
            <v>M2</v>
          </cell>
          <cell r="E2050">
            <v>72.06</v>
          </cell>
        </row>
        <row r="2051">
          <cell r="A2051">
            <v>95937</v>
          </cell>
          <cell r="B2051" t="str">
            <v>SINAPI</v>
          </cell>
          <cell r="C2051" t="str">
            <v>MONTAGEM E DESMONTAGEM DE FÔRMA PARA ESCADAS, COM 2 LANCES, EM MADEIRASERRADA, 1 UTILIZAÇÃO. AF_01/2017</v>
          </cell>
          <cell r="D2051" t="str">
            <v>M2</v>
          </cell>
          <cell r="E2051">
            <v>215.85</v>
          </cell>
        </row>
        <row r="2052">
          <cell r="A2052">
            <v>95938</v>
          </cell>
          <cell r="B2052" t="str">
            <v>SINAPI</v>
          </cell>
          <cell r="C2052" t="str">
            <v>MONTAGEM E DESMONTAGEM DE FÔRMA PARA ESCADAS, COM 2 LANCES, EM MADEIRASERRADA, 2 UTILIZAÇÕES. AF_01/2017</v>
          </cell>
          <cell r="D2052" t="str">
            <v>M2</v>
          </cell>
          <cell r="E2052">
            <v>182.45</v>
          </cell>
        </row>
        <row r="2053">
          <cell r="A2053">
            <v>95939</v>
          </cell>
          <cell r="B2053" t="str">
            <v>SINAPI</v>
          </cell>
          <cell r="C2053" t="str">
            <v>MONTAGEM E DESMONTAGEM DE FÔRMA PARA ESCADAS, COM 2 LANCES, EM CHAPA DE MADEIRA COMPENSADA RESINADA, 4 UTILIZAÇÕES. AF_01/2017</v>
          </cell>
          <cell r="D2053" t="str">
            <v>M2</v>
          </cell>
          <cell r="E2053">
            <v>146.97999999999999</v>
          </cell>
        </row>
        <row r="2054">
          <cell r="A2054">
            <v>95940</v>
          </cell>
          <cell r="B2054" t="str">
            <v>SINAPI</v>
          </cell>
          <cell r="C2054" t="str">
            <v>MONTAGEM E DESMONTAGEM DE FÔRMA PARA ESCADAS, COM 2 LANCES, EM CHAPA DE MADEIRA COMPENSADA PLASTIFICADA, 6 UTILIZAÇÕES. AF_01/2017</v>
          </cell>
          <cell r="D2054" t="str">
            <v>M2</v>
          </cell>
          <cell r="E2054">
            <v>110.87</v>
          </cell>
        </row>
        <row r="2055">
          <cell r="A2055">
            <v>95941</v>
          </cell>
          <cell r="B2055" t="str">
            <v>SINAPI</v>
          </cell>
          <cell r="C2055" t="str">
            <v>MONTAGEM E DESMONTAGEM DE FÔRMA PARA ESCADAS, COM 2 LANCES, EM CHAPA DE MADEIRA COMPENSADA PLASTIFICADA, 8 UTILIZAÇÕES. AF_01/2017</v>
          </cell>
          <cell r="D2055" t="str">
            <v>M2</v>
          </cell>
          <cell r="E2055">
            <v>95.11</v>
          </cell>
        </row>
        <row r="2056">
          <cell r="A2056">
            <v>95942</v>
          </cell>
          <cell r="B2056" t="str">
            <v>SINAPI</v>
          </cell>
          <cell r="C2056" t="str">
            <v>MONTAGEM E DESMONTAGEM DE FÔRMA PARA ESCADAS, COM 2 LANCES, EM CHAPA DE MADEIRA COMPENSADA PLASTIFICADA, 10 UTILIZAÇÕES. AF_01/2017</v>
          </cell>
          <cell r="D2056" t="str">
            <v>M2</v>
          </cell>
          <cell r="E2056">
            <v>85.2</v>
          </cell>
        </row>
        <row r="2057">
          <cell r="A2057">
            <v>42</v>
          </cell>
          <cell r="B2057" t="str">
            <v>SINAPI</v>
          </cell>
          <cell r="C2057" t="str">
            <v>ARMADURAS</v>
          </cell>
          <cell r="D2057">
            <v>0</v>
          </cell>
          <cell r="E2057">
            <v>0</v>
          </cell>
        </row>
        <row r="2058">
          <cell r="A2058">
            <v>73771</v>
          </cell>
          <cell r="B2058" t="str">
            <v>SINAPI</v>
          </cell>
          <cell r="C2058" t="str">
            <v>TIRANTES</v>
          </cell>
          <cell r="D2058">
            <v>0</v>
          </cell>
          <cell r="E2058">
            <v>0</v>
          </cell>
        </row>
        <row r="2059">
          <cell r="A2059" t="str">
            <v xml:space="preserve">    73771/001</v>
          </cell>
          <cell r="B2059" t="str">
            <v>SINAPI</v>
          </cell>
          <cell r="C2059" t="str">
            <v xml:space="preserve">PROTENSAO DE TIRANTES DE BARRA DE ACO CA-50 EXCL MATERIAIS </v>
          </cell>
          <cell r="D2059" t="str">
            <v>UN</v>
          </cell>
          <cell r="E2059">
            <v>20.34</v>
          </cell>
        </row>
        <row r="2060">
          <cell r="A2060">
            <v>73990</v>
          </cell>
          <cell r="B2060" t="str">
            <v>SINAPI</v>
          </cell>
          <cell r="C2060" t="str">
            <v>ARMACAO CA-50 P/1,0M3 DE CONCRETO</v>
          </cell>
          <cell r="D2060">
            <v>0</v>
          </cell>
          <cell r="E2060">
            <v>0</v>
          </cell>
        </row>
        <row r="2061">
          <cell r="A2061" t="str">
            <v xml:space="preserve">    73990/001</v>
          </cell>
          <cell r="B2061" t="str">
            <v>SINAPI</v>
          </cell>
          <cell r="C2061" t="str">
            <v xml:space="preserve">ARMACAO ACO CA-50 P/1,0M3 DE CONCRETO </v>
          </cell>
          <cell r="D2061" t="str">
            <v>UN</v>
          </cell>
          <cell r="E2061">
            <v>483.45</v>
          </cell>
        </row>
        <row r="2062">
          <cell r="A2062">
            <v>73994</v>
          </cell>
          <cell r="B2062" t="str">
            <v>SINAPI</v>
          </cell>
          <cell r="C2062" t="str">
            <v>ARMACAO EM TELA SOLDADA</v>
          </cell>
          <cell r="D2062">
            <v>0</v>
          </cell>
          <cell r="E2062">
            <v>0</v>
          </cell>
        </row>
        <row r="2063">
          <cell r="A2063" t="str">
            <v xml:space="preserve">    73994/001</v>
          </cell>
          <cell r="B2063" t="str">
            <v>SINAPI</v>
          </cell>
          <cell r="C2063" t="str">
            <v>ARMACAO EM TELA DE ACO SOLDADA NERVURADA Q-138, ACO CA-60, 4,2MM, MALHA 10X10CM</v>
          </cell>
          <cell r="D2063" t="str">
            <v>KG</v>
          </cell>
          <cell r="E2063">
            <v>7.36</v>
          </cell>
        </row>
        <row r="2064">
          <cell r="A2064">
            <v>79504</v>
          </cell>
          <cell r="B2064" t="str">
            <v>SINAPI</v>
          </cell>
          <cell r="C2064" t="str">
            <v>TIRANTES</v>
          </cell>
          <cell r="D2064">
            <v>0</v>
          </cell>
          <cell r="E2064">
            <v>0</v>
          </cell>
        </row>
        <row r="2065">
          <cell r="A2065" t="str">
            <v xml:space="preserve">    79504/001</v>
          </cell>
          <cell r="B2065" t="str">
            <v>SINAPI</v>
          </cell>
          <cell r="C2065" t="str">
            <v xml:space="preserve">TIRANTES P/PROTENSAO E ANCORAGEM EM ROCHA C/ 6 FIOS ACO DURO 8MM . </v>
          </cell>
          <cell r="D2065" t="str">
            <v>M</v>
          </cell>
          <cell r="E2065">
            <v>34.74</v>
          </cell>
        </row>
        <row r="2066">
          <cell r="A2066" t="str">
            <v xml:space="preserve">    79504/002</v>
          </cell>
          <cell r="B2066" t="str">
            <v>SINAPI</v>
          </cell>
          <cell r="C2066" t="str">
            <v xml:space="preserve">TIRANTES P/PROTENSAO E ANCORAGEM EM ROCHA C/ 8 FIOS ACO DURO 8MM . </v>
          </cell>
          <cell r="D2066" t="str">
            <v>M</v>
          </cell>
          <cell r="E2066">
            <v>40.43</v>
          </cell>
        </row>
        <row r="2067">
          <cell r="A2067" t="str">
            <v xml:space="preserve">    79504/003</v>
          </cell>
          <cell r="B2067" t="str">
            <v>SINAPI</v>
          </cell>
          <cell r="C2067" t="str">
            <v xml:space="preserve">TIRANTES P/PROTENSAO E ANCORAGEM EM ROCHA C/10 FIOS ACO DURO 8MM . </v>
          </cell>
          <cell r="D2067" t="str">
            <v>M</v>
          </cell>
          <cell r="E2067">
            <v>46.11</v>
          </cell>
        </row>
        <row r="2068">
          <cell r="A2068" t="str">
            <v xml:space="preserve">    79504/004</v>
          </cell>
          <cell r="B2068" t="str">
            <v>SINAPI</v>
          </cell>
          <cell r="C2068" t="str">
            <v xml:space="preserve">TIRANTES P/PROTENSAO E ANCORAGEM EM ROCHA C/12 FIOS ACO DURO 8MM . </v>
          </cell>
          <cell r="D2068" t="str">
            <v>M</v>
          </cell>
          <cell r="E2068">
            <v>51.79</v>
          </cell>
        </row>
        <row r="2069">
          <cell r="A2069" t="str">
            <v xml:space="preserve">    79504/005</v>
          </cell>
          <cell r="B2069" t="str">
            <v>SINAPI</v>
          </cell>
          <cell r="C2069" t="str">
            <v>TIRANTE PROTENDIDO P/ ANCORAGEM EM SOLO C/ 6 FIOS ACO DURO 8MM, INCLUSIVE PROTEÇÃO ANTICORR0SIVA.</v>
          </cell>
          <cell r="D2069" t="str">
            <v>M</v>
          </cell>
          <cell r="E2069">
            <v>42.53</v>
          </cell>
        </row>
        <row r="2070">
          <cell r="A2070" t="str">
            <v xml:space="preserve">    79504/006</v>
          </cell>
          <cell r="B2070" t="str">
            <v>SINAPI</v>
          </cell>
          <cell r="C2070" t="str">
            <v>TIRANTES P/PROTENSAO E ANCORAGEM EM SOLO TRECHO LIVRE C/ 8 FIOS ACO DURO 8MM INCLUSIVE PROTECAO ANTICORROSIVA.</v>
          </cell>
          <cell r="D2070" t="str">
            <v>M</v>
          </cell>
          <cell r="E2070">
            <v>48.22</v>
          </cell>
        </row>
        <row r="2071">
          <cell r="A2071" t="str">
            <v xml:space="preserve">    79504/007</v>
          </cell>
          <cell r="B2071" t="str">
            <v>SINAPI</v>
          </cell>
          <cell r="C2071" t="str">
            <v>TIRANTES P/PROTENSAO E ANCORAGEM EM SOLO TRECHO LIVRE C/10 FIOS ACO DURO 8MM INCLUSIVE PROTECAO ANTICORROSIVA.</v>
          </cell>
          <cell r="D2071" t="str">
            <v>M</v>
          </cell>
          <cell r="E2071">
            <v>53.9</v>
          </cell>
        </row>
        <row r="2072">
          <cell r="A2072" t="str">
            <v xml:space="preserve">    79504/008</v>
          </cell>
          <cell r="B2072" t="str">
            <v>SINAPI</v>
          </cell>
          <cell r="C2072" t="str">
            <v>TIRANTES P/PROTENSAO E ANCORAGEM EM SOLO TRECHO LIVRE C/16 FIOS ACO DURO 8MM INCLUSIVE PROTECAO ANTICORROSIVA.</v>
          </cell>
          <cell r="D2072" t="str">
            <v>M</v>
          </cell>
          <cell r="E2072">
            <v>71.66</v>
          </cell>
        </row>
        <row r="2073">
          <cell r="A2073" t="str">
            <v xml:space="preserve">    79504/009</v>
          </cell>
          <cell r="B2073" t="str">
            <v>SINAPI</v>
          </cell>
          <cell r="C2073" t="str">
            <v>TIRANTES P/PROTENSAO E ANCORAGEM EM SOLO TRECHO ANCOR C/ 6 FIOS ACO DURO 8MM , INCLUSIVE PROTECAO ANTICORROSIVA.</v>
          </cell>
          <cell r="D2073" t="str">
            <v>M</v>
          </cell>
          <cell r="E2073">
            <v>81.47</v>
          </cell>
        </row>
        <row r="2074">
          <cell r="A2074" t="str">
            <v xml:space="preserve">    79504/010</v>
          </cell>
          <cell r="B2074" t="str">
            <v>SINAPI</v>
          </cell>
          <cell r="C2074" t="str">
            <v>TIRANTES P/PROTENSAO E ANCORAGEM EM SOLO TRECHO ANCOR C/ 8 FIOS ACO DURO 8MM , INCLUSIVE PROTECAO ANTICORROSIVA.</v>
          </cell>
          <cell r="D2074" t="str">
            <v>M</v>
          </cell>
          <cell r="E2074">
            <v>87.16</v>
          </cell>
        </row>
        <row r="2075">
          <cell r="A2075" t="str">
            <v xml:space="preserve">    79504/011</v>
          </cell>
          <cell r="B2075" t="str">
            <v>SINAPI</v>
          </cell>
          <cell r="C2075" t="str">
            <v>TIRANTES P/PROTENSAO E ANCORAGEM EM SOLO TRECHO ANCOR C/10 FIOS ACO DURO 8MM .</v>
          </cell>
          <cell r="D2075" t="str">
            <v>M</v>
          </cell>
          <cell r="E2075">
            <v>92.84</v>
          </cell>
        </row>
        <row r="2076">
          <cell r="A2076" t="str">
            <v xml:space="preserve">    79504/012</v>
          </cell>
          <cell r="B2076" t="str">
            <v>SINAPI</v>
          </cell>
          <cell r="C2076" t="str">
            <v>TIRANTES P/PROTENSAO E ANCORAGEM EM SOLO TRECHO ANCOR C/16 FIOS ACO DURO 8MM .</v>
          </cell>
          <cell r="D2076" t="str">
            <v>M</v>
          </cell>
          <cell r="E2076">
            <v>110.6</v>
          </cell>
        </row>
        <row r="2077">
          <cell r="A2077">
            <v>85662</v>
          </cell>
          <cell r="B2077" t="str">
            <v>SINAPI</v>
          </cell>
          <cell r="C2077" t="str">
            <v>ARMACAO EM TELA DE ACO SOLDADA NERVURADA Q-92, ACO CA-60, 4,2MM, MALHA15X15CM</v>
          </cell>
          <cell r="D2077" t="str">
            <v>M2</v>
          </cell>
          <cell r="E2077">
            <v>11</v>
          </cell>
        </row>
        <row r="2078">
          <cell r="A2078">
            <v>89996</v>
          </cell>
          <cell r="B2078" t="str">
            <v>SINAPI</v>
          </cell>
          <cell r="C2078" t="str">
            <v>ARMAÇÃO VERTICAL DE ALVENARIA ESTRUTURAL; DIÂMETRO DE 10,0 MM. AF_01/2015</v>
          </cell>
          <cell r="D2078" t="str">
            <v>KG</v>
          </cell>
          <cell r="E2078">
            <v>5.28</v>
          </cell>
        </row>
        <row r="2079">
          <cell r="A2079">
            <v>89997</v>
          </cell>
          <cell r="B2079" t="str">
            <v>SINAPI</v>
          </cell>
          <cell r="C2079" t="str">
            <v>ARMAÇÃO VERTICAL DE ALVENARIA ESTRUTURAL; DIÂMETRO DE 12,5 MM. AF_01/2015</v>
          </cell>
          <cell r="D2079" t="str">
            <v>KG</v>
          </cell>
          <cell r="E2079">
            <v>4.59</v>
          </cell>
        </row>
        <row r="2080">
          <cell r="A2080">
            <v>89998</v>
          </cell>
          <cell r="B2080" t="str">
            <v>SINAPI</v>
          </cell>
          <cell r="C2080" t="str">
            <v>ARMAÇÃO DE CINTA DE ALVENARIA ESTRUTURAL; DIÂMETRO DE 10,0 MM. AF_01/2015</v>
          </cell>
          <cell r="D2080" t="str">
            <v>KG</v>
          </cell>
          <cell r="E2080">
            <v>4.9800000000000004</v>
          </cell>
        </row>
        <row r="2081">
          <cell r="A2081">
            <v>89999</v>
          </cell>
          <cell r="B2081" t="str">
            <v>SINAPI</v>
          </cell>
          <cell r="C2081" t="str">
            <v>ARMAÇÃO DE VERGA E CONTRAVERGA DE ALVENARIA ESTRUTURAL; DIÂMETRO DE 8,0 MM. AF_01/2015</v>
          </cell>
          <cell r="D2081" t="str">
            <v>KG</v>
          </cell>
          <cell r="E2081">
            <v>7.95</v>
          </cell>
        </row>
        <row r="2082">
          <cell r="A2082">
            <v>90000</v>
          </cell>
          <cell r="B2082" t="str">
            <v>SINAPI</v>
          </cell>
          <cell r="C2082" t="str">
            <v>ARMAÇÃO DE VERGA E CONTRAVERGA DE ALVENARIA ESTRUTURAL; DIÂMETRO DE 10,0 MM. AF_01/2015</v>
          </cell>
          <cell r="D2082" t="str">
            <v>KG</v>
          </cell>
          <cell r="E2082">
            <v>6.05</v>
          </cell>
        </row>
        <row r="2083">
          <cell r="A2083">
            <v>91593</v>
          </cell>
          <cell r="B2083" t="str">
            <v>SINAPI</v>
          </cell>
          <cell r="C2083" t="str">
            <v>ARMAÇÃO DO SISTEMA DE PAREDES DE CONCRETO, EXECUTADA EM PAREDES DE EDIFICAÇÕES DE MÚLTIPLOS PAVIMENTOS, TELA Q-138. AF_06/2015</v>
          </cell>
          <cell r="D2083" t="str">
            <v>KG</v>
          </cell>
          <cell r="E2083">
            <v>7.51</v>
          </cell>
        </row>
        <row r="2084">
          <cell r="A2084">
            <v>91594</v>
          </cell>
          <cell r="B2084" t="str">
            <v>SINAPI</v>
          </cell>
          <cell r="C2084" t="str">
            <v>ARMAÇÃO DO SISTEMA DE PAREDES DE CONCRETO, EXECUTADA EM PAREDES DE EDIFICAÇÕES TÉRREAS OU DE MÚLTIPLOS PAVIMENTOS, TELA Q-92. AF_06/2015</v>
          </cell>
          <cell r="D2084" t="str">
            <v>KG</v>
          </cell>
          <cell r="E2084">
            <v>7.85</v>
          </cell>
        </row>
        <row r="2085">
          <cell r="A2085">
            <v>91595</v>
          </cell>
          <cell r="B2085" t="str">
            <v>SINAPI</v>
          </cell>
          <cell r="C2085" t="str">
            <v>ARMAÇÃO DO SISTEMA DE PAREDES DE CONCRETO, EXECUTADA EM PAREDES DE EDIFICAÇÕES TÉRREAS, TELA Q-61. AF_06/2015</v>
          </cell>
          <cell r="D2085" t="str">
            <v>KG</v>
          </cell>
          <cell r="E2085">
            <v>8.56</v>
          </cell>
        </row>
        <row r="2086">
          <cell r="A2086">
            <v>91596</v>
          </cell>
          <cell r="B2086" t="str">
            <v>SINAPI</v>
          </cell>
          <cell r="C2086" t="str">
            <v>ARMAÇÃO DO SISTEMA DE PAREDES DE CONCRETO, EXECUTADA COMO ARMADURA POSITIVA DE LAJES, TELA Q-138. AF_06/2015</v>
          </cell>
          <cell r="D2086" t="str">
            <v>KG</v>
          </cell>
          <cell r="E2086">
            <v>7.63</v>
          </cell>
        </row>
        <row r="2087">
          <cell r="A2087">
            <v>91597</v>
          </cell>
          <cell r="B2087" t="str">
            <v>SINAPI</v>
          </cell>
          <cell r="C2087" t="str">
            <v>ARMAÇÃO DO SISTEMA DE PAREDES DE CONCRETO, EXECUTADA COMO ARMADURA NEGATIVA DE LAJES, TELA T-196. AF_06/2015</v>
          </cell>
          <cell r="D2087" t="str">
            <v>KG</v>
          </cell>
          <cell r="E2087">
            <v>5.25</v>
          </cell>
        </row>
        <row r="2088">
          <cell r="A2088">
            <v>91598</v>
          </cell>
          <cell r="B2088" t="str">
            <v>SINAPI</v>
          </cell>
          <cell r="C2088" t="str">
            <v>ARMAÇÃO DO SISTEMA DE PAREDES DE CONCRETO, EXECUTADA COMO ARMADURA POSITIVA DE LAJES, TELA Q-113. AF_06/2015</v>
          </cell>
          <cell r="D2088" t="str">
            <v>KG</v>
          </cell>
          <cell r="E2088">
            <v>7.5</v>
          </cell>
        </row>
        <row r="2089">
          <cell r="A2089">
            <v>91599</v>
          </cell>
          <cell r="B2089" t="str">
            <v>SINAPI</v>
          </cell>
          <cell r="C2089" t="str">
            <v>ARMAÇÃO DO SISTEMA DE PAREDES DE CONCRETO, EXECUTADA COMO ARMADURA NEGATIVA DE LAJES, TELA L-159. AF_06/2015</v>
          </cell>
          <cell r="D2089" t="str">
            <v>KG</v>
          </cell>
          <cell r="E2089">
            <v>8.0399999999999991</v>
          </cell>
        </row>
        <row r="2090">
          <cell r="A2090">
            <v>91600</v>
          </cell>
          <cell r="B2090" t="str">
            <v>SINAPI</v>
          </cell>
          <cell r="C2090" t="str">
            <v>ARMAÇÃO DO SISTEMA DE PAREDES DE CONCRETO, EXECUTADA EM PLATIBANDAS, TELA Q-92. AF_06/2015</v>
          </cell>
          <cell r="D2090" t="str">
            <v>KG</v>
          </cell>
          <cell r="E2090">
            <v>8.41</v>
          </cell>
        </row>
        <row r="2091">
          <cell r="A2091">
            <v>91601</v>
          </cell>
          <cell r="B2091" t="str">
            <v>SINAPI</v>
          </cell>
          <cell r="C2091" t="str">
            <v>ARMAÇÃO DO SISTEMA DE PAREDES DE CONCRETO, EXECUTADA COMO REFORÇO, VERGALHÃO DE 6,3 MM DE DIÂMETRO. AF_06/2015</v>
          </cell>
          <cell r="D2091" t="str">
            <v>KG</v>
          </cell>
          <cell r="E2091">
            <v>6.8</v>
          </cell>
        </row>
        <row r="2092">
          <cell r="A2092">
            <v>91602</v>
          </cell>
          <cell r="B2092" t="str">
            <v>SINAPI</v>
          </cell>
          <cell r="C2092" t="str">
            <v>ARMAÇÃO DO SISTEMA DE PAREDES DE CONCRETO, EXECUTADA COMO REFORÇO, VERGALHÃO DE 8,0 MM DE DIÂMETRO. AF_06/2015</v>
          </cell>
          <cell r="D2092" t="str">
            <v>KG</v>
          </cell>
          <cell r="E2092">
            <v>6.49</v>
          </cell>
        </row>
        <row r="2093">
          <cell r="A2093">
            <v>91603</v>
          </cell>
          <cell r="B2093" t="str">
            <v>SINAPI</v>
          </cell>
          <cell r="C2093" t="str">
            <v>ARMAÇÃO DO SISTEMA DE PAREDES DE CONCRETO, EXECUTADA COMO REFORÇO, VERGALHÃO DE 10,0 MM DE DIÂMETRO. AF_06/2015</v>
          </cell>
          <cell r="D2093" t="str">
            <v>KG</v>
          </cell>
          <cell r="E2093">
            <v>5.23</v>
          </cell>
        </row>
        <row r="2094">
          <cell r="A2094">
            <v>92759</v>
          </cell>
          <cell r="B2094" t="str">
            <v>SINAPI</v>
          </cell>
          <cell r="C2094" t="str">
            <v>ARMAÇÃO DE PILAR OU VIGA DE UMA ESTRUTURA CONVENCIONAL DE CONCRETO ARMADO EM UM EDIFÍCIO DE MÚLTIPLOS PAVIMENTOS UTILIZANDO AÇO CA-60 DE 5.0MM - MONTAGEM. AF_12/2015</v>
          </cell>
          <cell r="D2094" t="str">
            <v>KG</v>
          </cell>
          <cell r="E2094">
            <v>9.49</v>
          </cell>
        </row>
        <row r="2095">
          <cell r="A2095">
            <v>92760</v>
          </cell>
          <cell r="B2095" t="str">
            <v>SINAPI</v>
          </cell>
          <cell r="C2095" t="str">
            <v>ARMAÇÃO DE PILAR OU VIGA DE UMA ESTRUTURA CONVENCIONAL DE CONCRETO ARMADO EM UM EDIFÍCIO DE MÚLTIPLOS PAVIMENTOS UTILIZANDO AÇO CA-50 DE 6.3MM - MONTAGEM. AF_12/2015</v>
          </cell>
          <cell r="D2095" t="str">
            <v>KG</v>
          </cell>
          <cell r="E2095">
            <v>8.8699999999999992</v>
          </cell>
        </row>
        <row r="2096">
          <cell r="A2096">
            <v>92761</v>
          </cell>
          <cell r="B2096" t="str">
            <v>SINAPI</v>
          </cell>
          <cell r="C2096" t="str">
            <v>ARMAÇÃO DE PILAR OU VIGA DE UMA ESTRUTURA CONVENCIONAL DE CONCRETO ARMADO EM UM EDIFÍCIO DE MÚLTIPLOS PAVIMENTOS UTILIZANDO AÇO CA-50 DE 8.0MM - MONTAGEM. AF_12/2015</v>
          </cell>
          <cell r="D2096" t="str">
            <v>KG</v>
          </cell>
          <cell r="E2096">
            <v>8.74</v>
          </cell>
        </row>
        <row r="2097">
          <cell r="A2097">
            <v>92762</v>
          </cell>
          <cell r="B2097" t="str">
            <v>SINAPI</v>
          </cell>
          <cell r="C2097" t="str">
            <v>ARMAÇÃO DE PILAR OU VIGA DE UMA ESTRUTURA CONVENCIONAL DE CONCRETO ARMADO EM UM EDIFÍCIO DE MÚLTIPLOS PAVIMENTOS UTILIZANDO AÇO CA-50 DE 10.0 MM - MONTAGEM. AF_12/2015</v>
          </cell>
          <cell r="D2097" t="str">
            <v>KG</v>
          </cell>
          <cell r="E2097">
            <v>7.16</v>
          </cell>
        </row>
        <row r="2098">
          <cell r="A2098">
            <v>92763</v>
          </cell>
          <cell r="B2098" t="str">
            <v>SINAPI</v>
          </cell>
          <cell r="C2098" t="str">
            <v>ARMAÇÃO DE PILAR OU VIGA DE UMA ESTRUTURA CONVENCIONAL DE CONCRETO ARMADO EM UM EDIFÍCIO DE MÚLTIPLOS PAVIMENTOS UTILIZANDO AÇO CA-50 DE 12.5 MM - MONTAGEM. AF_12/2015</v>
          </cell>
          <cell r="D2098" t="str">
            <v>KG</v>
          </cell>
          <cell r="E2098">
            <v>6.05</v>
          </cell>
        </row>
        <row r="2099">
          <cell r="A2099">
            <v>92764</v>
          </cell>
          <cell r="B2099" t="str">
            <v>SINAPI</v>
          </cell>
          <cell r="C2099" t="str">
            <v>ARMAÇÃO DE PILAR OU VIGA DE UMA ESTRUTURA CONVENCIONAL DE CONCRETO ARMADO EM UM EDIFÍCIO DE MÚLTIPLOS PAVIMENTOS UTILIZANDO AÇO CA-50 DE 16.0 MM - MONTAGEM. AF_12/2015</v>
          </cell>
          <cell r="D2099" t="str">
            <v>KG</v>
          </cell>
          <cell r="E2099">
            <v>4.9400000000000004</v>
          </cell>
        </row>
        <row r="2100">
          <cell r="A2100">
            <v>92765</v>
          </cell>
          <cell r="B2100" t="str">
            <v>SINAPI</v>
          </cell>
          <cell r="C2100" t="str">
            <v>ARMAÇÃO DE PILAR OU VIGA DE UMA ESTRUTURA CONVENCIONAL DE CONCRETO ARMADO EM UM EDIFÍCIO DE MÚLTIPLOS PAVIMENTOS UTILIZANDO AÇO CA-50 DE 20.0 MM - MONTAGEM. AF_12/2015</v>
          </cell>
          <cell r="D2100" t="str">
            <v>KG</v>
          </cell>
          <cell r="E2100">
            <v>4.51</v>
          </cell>
        </row>
        <row r="2101">
          <cell r="A2101">
            <v>92766</v>
          </cell>
          <cell r="B2101" t="str">
            <v>SINAPI</v>
          </cell>
          <cell r="C2101" t="str">
            <v>ARMAÇÃO DE PILAR OU VIGA DE UMA ESTRUTURA CONVENCIONAL DE CONCRETO ARMADO EM UM EDIFÍCIO DE MÚLTIPLOS PAVIMENTOS UTILIZANDO AÇO CA-50 DE 25.0 MM - MONTAGEM. AF_12/2015</v>
          </cell>
          <cell r="D2101" t="str">
            <v>KG</v>
          </cell>
          <cell r="E2101">
            <v>4.95</v>
          </cell>
        </row>
        <row r="2102">
          <cell r="A2102">
            <v>92767</v>
          </cell>
          <cell r="B2102" t="str">
            <v>SINAPI</v>
          </cell>
          <cell r="C2102" t="str">
            <v>ARMAÇÃO DE LAJE DE UMA ESTRUTURA CONVENCIONAL DE CONCRETO ARMADO EM UMEDIFÍCIO DE MÚLTIPLOS PAVIMENTOS UTILIZANDO AÇO CA-60 DE 4.2 MM - MONTAGEM. AF_12/2015_P</v>
          </cell>
          <cell r="D2102" t="str">
            <v>KG</v>
          </cell>
          <cell r="E2102">
            <v>8.19</v>
          </cell>
        </row>
        <row r="2103">
          <cell r="A2103">
            <v>92768</v>
          </cell>
          <cell r="B2103" t="str">
            <v>SINAPI</v>
          </cell>
          <cell r="C2103" t="str">
            <v>ARMAÇÃO DE LAJE DE UMA ESTRUTURA CONVENCIONAL DE CONCRETO ARMADO EM UMEDIFÍCIO DE MÚLTIPLOS PAVIMENTOS UTILIZANDO AÇO CA-60 DE 5.0 MM - MONTAGEM. AF_12/2015_P</v>
          </cell>
          <cell r="D2103" t="str">
            <v>KG</v>
          </cell>
          <cell r="E2103">
            <v>7.4</v>
          </cell>
        </row>
        <row r="2104">
          <cell r="A2104">
            <v>92769</v>
          </cell>
          <cell r="B2104" t="str">
            <v>SINAPI</v>
          </cell>
          <cell r="C2104" t="str">
            <v>ARMAÇÃO DE LAJE DE UMA ESTRUTURA CONVENCIONAL DE CONCRETO ARMADO EM UMEDIFÍCIO DE MÚLTIPLOS PAVIMENTOS UTILIZANDO AÇO CA-50 DE 6.3 MM - MONTAGEM. AF_12/2015_P</v>
          </cell>
          <cell r="D2104" t="str">
            <v>KG</v>
          </cell>
          <cell r="E2104">
            <v>6.75</v>
          </cell>
        </row>
        <row r="2105">
          <cell r="A2105">
            <v>92770</v>
          </cell>
          <cell r="B2105" t="str">
            <v>SINAPI</v>
          </cell>
          <cell r="C2105" t="str">
            <v>ARMAÇÃO DE LAJE DE UMA ESTRUTURA CONVENCIONAL DE CONCRETO ARMADO EM UMEDIFÍCIO DE MÚLTIPLOS PAVIMENTOS UTILIZANDO AÇO CA-50 DE 8.0 MM - MONTAGEM. AF_12/2015_P</v>
          </cell>
          <cell r="D2105" t="str">
            <v>KG</v>
          </cell>
          <cell r="E2105">
            <v>6.74</v>
          </cell>
        </row>
        <row r="2106">
          <cell r="A2106">
            <v>92771</v>
          </cell>
          <cell r="B2106" t="str">
            <v>SINAPI</v>
          </cell>
          <cell r="C2106" t="str">
            <v>ARMAÇÃO DE LAJE DE UMA ESTRUTURA CONVENCIONAL DE CONCRETO ARMADO EM UMEDIFÍCIO DE MÚLTIPLOS PAVIMENTOS UTILIZANDO AÇO CA-50 DE 10.0 MM - MONTAGEM. AF_12/2015_P</v>
          </cell>
          <cell r="D2106" t="str">
            <v>KG</v>
          </cell>
          <cell r="E2106">
            <v>5.48</v>
          </cell>
        </row>
        <row r="2107">
          <cell r="A2107">
            <v>92772</v>
          </cell>
          <cell r="B2107" t="str">
            <v>SINAPI</v>
          </cell>
          <cell r="C2107" t="str">
            <v>ARMAÇÃO DE LAJE DE UMA ESTRUTURA CONVENCIONAL DE CONCRETO ARMADO EM UMEDIFÍCIO DE MÚLTIPLOS PAVIMENTOS UTILIZANDO AÇO CA-50 DE 12.5 MM - MONTAGEM. AF_12/2015_P</v>
          </cell>
          <cell r="D2107" t="str">
            <v>KG</v>
          </cell>
          <cell r="E2107">
            <v>4.87</v>
          </cell>
        </row>
        <row r="2108">
          <cell r="A2108">
            <v>92773</v>
          </cell>
          <cell r="B2108" t="str">
            <v>SINAPI</v>
          </cell>
          <cell r="C2108" t="str">
            <v>ARMAÇÃO DE LAJE DE UMA ESTRUTURA CONVENCIONAL DE CONCRETO ARMADO EM UMEDIFÍCIO DE MÚLTIPLOS PAVIMENTOS UTILIZANDO AÇO CA-50 DE 16.0 MM - MONTAGEM. AF_12/2015_P</v>
          </cell>
          <cell r="D2108" t="str">
            <v>KG</v>
          </cell>
          <cell r="E2108">
            <v>4.6399999999999997</v>
          </cell>
        </row>
        <row r="2109">
          <cell r="A2109">
            <v>92774</v>
          </cell>
          <cell r="B2109" t="str">
            <v>SINAPI</v>
          </cell>
          <cell r="C2109" t="str">
            <v>ARMAÇÃO DE LAJE DE UMA ESTRUTURA CONVENCIONAL DE CONCRETO ARMADO EM UMEDIFÍCIO DE MÚLTIPLOS PAVIMENTOS UTILIZANDO AÇO CA-50 DE 20.0 MM - MONTAGEM. AF_12/2015_P</v>
          </cell>
          <cell r="D2109" t="str">
            <v>KG</v>
          </cell>
          <cell r="E2109">
            <v>4.33</v>
          </cell>
        </row>
        <row r="2110">
          <cell r="A2110">
            <v>92775</v>
          </cell>
          <cell r="B2110" t="str">
            <v>SINAPI</v>
          </cell>
          <cell r="C2110" t="str">
            <v>ARMAÇÃO DE PILAR OU VIGA DE UMA ESTRUTURA CONVENCIONAL DE CONCRETO ARMADO EM UMA EDIFÍCAÇÃO TÉRREA OU SOBRADO UTILIZANDO AÇO CA-60 DE 5.0 MM- MONTAGEM. AF_12/2015</v>
          </cell>
          <cell r="D2110" t="str">
            <v>KG</v>
          </cell>
          <cell r="E2110">
            <v>11.1</v>
          </cell>
        </row>
        <row r="2111">
          <cell r="A2111">
            <v>92776</v>
          </cell>
          <cell r="B2111" t="str">
            <v>SINAPI</v>
          </cell>
          <cell r="C2111" t="str">
            <v>ARMAÇÃO DE PILAR OU VIGA DE UMA ESTRUTURA CONVENCIONAL DE CONCRETO ARMADO EM UMA EDIFÍCAÇÃO TÉRREA OU SOBRADO UTILIZANDO AÇO CA-50 DE 6.3 MM- MONTAGEM. AF_12/2015</v>
          </cell>
          <cell r="D2111" t="str">
            <v>KG</v>
          </cell>
          <cell r="E2111">
            <v>10.11</v>
          </cell>
        </row>
        <row r="2112">
          <cell r="A2112">
            <v>92777</v>
          </cell>
          <cell r="B2112" t="str">
            <v>SINAPI</v>
          </cell>
          <cell r="C2112" t="str">
            <v>ARMAÇÃO DE PILAR OU VIGA DE UMA ESTRUTURA CONVENCIONAL DE CONCRETO ARMADO EM UMA EDIFÍCAÇÃO TÉRREA OU SOBRADO UTILIZANDO AÇO CA-50 DE 8.0 MM- MONTAGEM. AF_12/2015</v>
          </cell>
          <cell r="D2112" t="str">
            <v>KG</v>
          </cell>
          <cell r="E2112">
            <v>9.65</v>
          </cell>
        </row>
        <row r="2113">
          <cell r="A2113">
            <v>92778</v>
          </cell>
          <cell r="B2113" t="str">
            <v>SINAPI</v>
          </cell>
          <cell r="C2113" t="str">
            <v>ARMAÇÃO DE PILAR OU VIGA DE UMA ESTRUTURA CONVENCIONAL DE CONCRETO ARMADO EM UMA EDIFÍCAÇÃO TÉRREA OU SOBRADO UTILIZANDO AÇO CA-50 DE 10.0 MM - MONTAGEM. AF_12/2015</v>
          </cell>
          <cell r="D2113" t="str">
            <v>KG</v>
          </cell>
          <cell r="E2113">
            <v>7.84</v>
          </cell>
        </row>
        <row r="2114">
          <cell r="A2114">
            <v>92779</v>
          </cell>
          <cell r="B2114" t="str">
            <v>SINAPI</v>
          </cell>
          <cell r="C2114" t="str">
            <v>ARMAÇÃO DE PILAR OU VIGA DE UMA ESTRUTURA CONVENCIONAL DE CONCRETO ARMADO EM UMA EDIFÍCAÇÃO TÉRREA OU SOBRADO UTILIZANDO AÇO CA-50 DE 12.5 MM - MONTAGEM. AF_12/2015</v>
          </cell>
          <cell r="D2114" t="str">
            <v>KG</v>
          </cell>
          <cell r="E2114">
            <v>6.56</v>
          </cell>
        </row>
        <row r="2115">
          <cell r="A2115">
            <v>92780</v>
          </cell>
          <cell r="B2115" t="str">
            <v>SINAPI</v>
          </cell>
          <cell r="C2115" t="str">
            <v>ARMAÇÃO DE PILAR OU VIGA DE UMA ESTRUTURA CONVENCIONAL DE CONCRETO ARMADO EM UMA EDIFÍCAÇÃO TÉRREA OU SOBRADO UTILIZANDO AÇO CA-50 DE 16.0 MM - MONTAGEM. AF_12/2015</v>
          </cell>
          <cell r="D2115" t="str">
            <v>KG</v>
          </cell>
          <cell r="E2115">
            <v>5.28</v>
          </cell>
        </row>
        <row r="2116">
          <cell r="A2116">
            <v>92781</v>
          </cell>
          <cell r="B2116" t="str">
            <v>SINAPI</v>
          </cell>
          <cell r="C2116" t="str">
            <v>ARMAÇÃO DE PILAR OU VIGA DE UMA ESTRUTURA CONVENCIONAL DE CONCRETO ARMADO EM UMA EDIFÍCAÇÃO TÉRREA OU SOBRADO UTILIZANDO AÇO CA-50 DE 20.0 MM - MONTAGEM. AF_12/2015</v>
          </cell>
          <cell r="D2116" t="str">
            <v>KG</v>
          </cell>
          <cell r="E2116">
            <v>4.7300000000000004</v>
          </cell>
        </row>
        <row r="2117">
          <cell r="A2117">
            <v>92782</v>
          </cell>
          <cell r="B2117" t="str">
            <v>SINAPI</v>
          </cell>
          <cell r="C2117" t="str">
            <v>ARMAÇÃO DE PILAR OU VIGA DE UMA ESTRUTURA CONVENCIONAL DE CONCRETO ARMADO EM UMA EDIFÍCAÇÃO TÉRREA OU SOBRADO UTILIZANDO AÇO CA-50 DE 25.0 MM - MONTAGEM. AF_12/2015</v>
          </cell>
          <cell r="D2117" t="str">
            <v>KG</v>
          </cell>
          <cell r="E2117">
            <v>5.08</v>
          </cell>
        </row>
        <row r="2118">
          <cell r="A2118">
            <v>92783</v>
          </cell>
          <cell r="B2118" t="str">
            <v>SINAPI</v>
          </cell>
          <cell r="C2118" t="str">
            <v>ARMAÇÃO DE LAJE DE UMA ESTRUTURA CONVENCIONAL DE CONCRETO ARMADO EM UMA EDIFÍCAÇÃO TÉRREA OU SOBRADO UTILIZANDO AÇO CA-60 DE 4.2 MM - MONTAGEM. AF_12/2015_P</v>
          </cell>
          <cell r="D2118" t="str">
            <v>KG</v>
          </cell>
          <cell r="E2118">
            <v>9.56</v>
          </cell>
        </row>
        <row r="2119">
          <cell r="A2119">
            <v>92784</v>
          </cell>
          <cell r="B2119" t="str">
            <v>SINAPI</v>
          </cell>
          <cell r="C2119" t="str">
            <v>ARMAÇÃO DE LAJE DE UMA ESTRUTURA CONVENCIONAL DE CONCRETO ARMADO EM UMA EDIFÍCAÇÃO TÉRREA OU SOBRADO UTILIZANDO AÇO CA-60 DE 5.0 MM - MONTAGEM. AF_12/2015_P</v>
          </cell>
          <cell r="D2119" t="str">
            <v>KG</v>
          </cell>
          <cell r="E2119">
            <v>8.51</v>
          </cell>
        </row>
        <row r="2120">
          <cell r="A2120">
            <v>92785</v>
          </cell>
          <cell r="B2120" t="str">
            <v>SINAPI</v>
          </cell>
          <cell r="C2120" t="str">
            <v>ARMAÇÃO DE LAJE DE UMA ESTRUTURA CONVENCIONAL DE CONCRETO ARMADO EM UMA EDIFÍCAÇÃO TÉRREA OU SOBRADO UTILIZANDO AÇO CA-50 DE 6.3 MM - MONTAGEM. AF_12/2015_P</v>
          </cell>
          <cell r="D2120" t="str">
            <v>KG</v>
          </cell>
          <cell r="E2120">
            <v>7.58</v>
          </cell>
        </row>
        <row r="2121">
          <cell r="A2121">
            <v>92786</v>
          </cell>
          <cell r="B2121" t="str">
            <v>SINAPI</v>
          </cell>
          <cell r="C2121" t="str">
            <v>ARMAÇÃO DE LAJE DE UMA ESTRUTURA CONVENCIONAL DE CONCRETO ARMADO EM UMA EDIFÍCAÇÃO TÉRREA OU SOBRADO UTILIZANDO AÇO CA-50 DE 8.0 MM - MONTAGEM. AF_12/2015_P</v>
          </cell>
          <cell r="D2121" t="str">
            <v>KG</v>
          </cell>
          <cell r="E2121">
            <v>7.36</v>
          </cell>
        </row>
        <row r="2122">
          <cell r="A2122">
            <v>92787</v>
          </cell>
          <cell r="B2122" t="str">
            <v>SINAPI</v>
          </cell>
          <cell r="C2122" t="str">
            <v>ARMAÇÃO DE LAJE DE UMA ESTRUTURA CONVENCIONAL DE CONCRETO ARMADO EM UMA EDIFÍCAÇÃO TÉRREA OU SOBRADO UTILIZANDO AÇO CA-50 DE 10.0 MM - MONTAGEM. AF_12/2015_P</v>
          </cell>
          <cell r="D2122" t="str">
            <v>KG</v>
          </cell>
          <cell r="E2122">
            <v>5.93</v>
          </cell>
        </row>
        <row r="2123">
          <cell r="A2123">
            <v>92788</v>
          </cell>
          <cell r="B2123" t="str">
            <v>SINAPI</v>
          </cell>
          <cell r="C2123" t="str">
            <v>ARMAÇÃO DE LAJE DE UMA ESTRUTURA CONVENCIONAL DE CONCRETO ARMADO EM UMA EDIFÍCAÇÃO TÉRREA OU SOBRADO UTILIZANDO AÇO CA-50 DE 12.5 MM - MONTAGEM. AF_12/2015_P</v>
          </cell>
          <cell r="D2123" t="str">
            <v>KG</v>
          </cell>
          <cell r="E2123">
            <v>5.19</v>
          </cell>
        </row>
        <row r="2124">
          <cell r="A2124">
            <v>92789</v>
          </cell>
          <cell r="B2124" t="str">
            <v>SINAPI</v>
          </cell>
          <cell r="C2124" t="str">
            <v>ARMAÇÃO DE LAJE DE UMA ESTRUTURA CONVENCIONAL DE CONCRETO ARMADO EM UMA EDIFÍCAÇÃO TÉRREA OU SOBRADO UTILIZANDO AÇO CA-50 DE 16.0 MM - MONTAGEM. AF_12/2015_P</v>
          </cell>
          <cell r="D2124" t="str">
            <v>KG</v>
          </cell>
          <cell r="E2124">
            <v>4.8499999999999996</v>
          </cell>
        </row>
        <row r="2125">
          <cell r="A2125">
            <v>92790</v>
          </cell>
          <cell r="B2125" t="str">
            <v>SINAPI</v>
          </cell>
          <cell r="C2125" t="str">
            <v>ARMAÇÃO DE LAJE DE UMA ESTRUTURA CONVENCIONAL DE CONCRETO ARMADO EM UMA EDIFÍCAÇÃO TÉRREA OU SOBRADO UTILIZANDO AÇO CA-50 DE 20.0 MM - MONTAGEM. AF_12/2015_P</v>
          </cell>
          <cell r="D2125" t="str">
            <v>KG</v>
          </cell>
          <cell r="E2125">
            <v>4.46</v>
          </cell>
        </row>
        <row r="2126">
          <cell r="A2126">
            <v>92791</v>
          </cell>
          <cell r="B2126" t="str">
            <v>SINAPI</v>
          </cell>
          <cell r="C2126" t="str">
            <v>CORTE E DOBRA DE AÇO CA-60, DIÂMETRO DE 5.0 MM, UTILIZADO EM ESTRUTURAS DIVERSAS, EXCETO LAJES. AF_12/2015</v>
          </cell>
          <cell r="D2126" t="str">
            <v>KG</v>
          </cell>
          <cell r="E2126">
            <v>7.06</v>
          </cell>
        </row>
        <row r="2127">
          <cell r="A2127">
            <v>92792</v>
          </cell>
          <cell r="B2127" t="str">
            <v>SINAPI</v>
          </cell>
          <cell r="C2127" t="str">
            <v>CORTE E DOBRA DE AÇO CA-50, DIÂMETRO DE 6.3 MM, UTILIZADO EM ESTRUTURAS DIVERSAS, EXCETO LAJES. AF_12/2015</v>
          </cell>
          <cell r="D2127" t="str">
            <v>KG</v>
          </cell>
          <cell r="E2127">
            <v>6.96</v>
          </cell>
        </row>
        <row r="2128">
          <cell r="A2128">
            <v>92793</v>
          </cell>
          <cell r="B2128" t="str">
            <v>SINAPI</v>
          </cell>
          <cell r="C2128" t="str">
            <v>CORTE E DOBRA DE AÇO CA-50, DIÂMETRO DE 8.0 MM, UTILIZADO EM ESTRUTURAS DIVERSAS, EXCETO LAJES. AF_12/2015</v>
          </cell>
          <cell r="D2128" t="str">
            <v>KG</v>
          </cell>
          <cell r="E2128">
            <v>7.25</v>
          </cell>
        </row>
        <row r="2129">
          <cell r="A2129">
            <v>92794</v>
          </cell>
          <cell r="B2129" t="str">
            <v>SINAPI</v>
          </cell>
          <cell r="C2129" t="str">
            <v>CORTE E DOBRA DE AÇO CA-50, DIÂMETRO DE 10.0 MM, UTILIZADO EM ESTRUTURAS DIVERSAS, EXCETO LAJES. AF_12/2015</v>
          </cell>
          <cell r="D2129" t="str">
            <v>KG</v>
          </cell>
          <cell r="E2129">
            <v>5.99</v>
          </cell>
        </row>
        <row r="2130">
          <cell r="A2130">
            <v>92795</v>
          </cell>
          <cell r="B2130" t="str">
            <v>SINAPI</v>
          </cell>
          <cell r="C2130" t="str">
            <v>CORTE E DOBRA DE AÇO CA-50, DIÂMETRO DE 12.5 MM, UTILIZADO EM ESTRUTURAS DIVERSAS, EXCETO LAJES. AF_12/2015</v>
          </cell>
          <cell r="D2130" t="str">
            <v>KG</v>
          </cell>
          <cell r="E2130">
            <v>5.14</v>
          </cell>
        </row>
        <row r="2131">
          <cell r="A2131">
            <v>92796</v>
          </cell>
          <cell r="B2131" t="str">
            <v>SINAPI</v>
          </cell>
          <cell r="C2131" t="str">
            <v>CORTE E DOBRA DE AÇO CA-50, DIÂMETRO DE 16.0 MM, UTILIZADO EM ESTRUTURAS DIVERSAS, EXCETO LAJES. AF_12/2015</v>
          </cell>
          <cell r="D2131" t="str">
            <v>KG</v>
          </cell>
          <cell r="E2131">
            <v>4.26</v>
          </cell>
        </row>
        <row r="2132">
          <cell r="A2132">
            <v>92797</v>
          </cell>
          <cell r="B2132" t="str">
            <v>SINAPI</v>
          </cell>
          <cell r="C2132" t="str">
            <v>CORTE E DOBRA DE AÇO CA-50, DIÂMETRO DE 20.0 MM, UTILIZADO EM ESTRUTURAS DIVERSAS, EXCETO LAJES. AF_12/2015</v>
          </cell>
          <cell r="D2132" t="str">
            <v>KG</v>
          </cell>
          <cell r="E2132">
            <v>3.99</v>
          </cell>
        </row>
        <row r="2133">
          <cell r="A2133">
            <v>92798</v>
          </cell>
          <cell r="B2133" t="str">
            <v>SINAPI</v>
          </cell>
          <cell r="C2133" t="str">
            <v>CORTE E DOBRA DE AÇO CA-50, DIÂMETRO DE 25.0 MM, UTILIZADO EM ESTRUTURAS DIVERSAS, EXCETO LAJES. AF_12/2015</v>
          </cell>
          <cell r="D2133" t="str">
            <v>KG</v>
          </cell>
          <cell r="E2133">
            <v>4.5599999999999996</v>
          </cell>
        </row>
        <row r="2134">
          <cell r="A2134">
            <v>92799</v>
          </cell>
          <cell r="B2134" t="str">
            <v>SINAPI</v>
          </cell>
          <cell r="C2134" t="str">
            <v>CORTE E DOBRA DE AÇO CA-60, DIÂMETRO DE 4.2 MM, UTILIZADO EM LAJE. AF_12/2015</v>
          </cell>
          <cell r="D2134" t="str">
            <v>KG</v>
          </cell>
          <cell r="E2134">
            <v>5.81</v>
          </cell>
        </row>
        <row r="2135">
          <cell r="A2135">
            <v>92800</v>
          </cell>
          <cell r="B2135" t="str">
            <v>SINAPI</v>
          </cell>
          <cell r="C2135" t="str">
            <v>CORTE E DOBRA DE AÇO CA-60, DIÂMETRO DE 5.0 MM, UTILIZADO EM LAJE. AF_12/2015</v>
          </cell>
          <cell r="D2135" t="str">
            <v>KG</v>
          </cell>
          <cell r="E2135">
            <v>5.43</v>
          </cell>
        </row>
        <row r="2136">
          <cell r="A2136">
            <v>92801</v>
          </cell>
          <cell r="B2136" t="str">
            <v>SINAPI</v>
          </cell>
          <cell r="C2136" t="str">
            <v>CORTE E DOBRA DE AÇO CA-50, DIÂMETRO DE 6.3 MM, UTILIZADO EM LAJE. AF_12/2015</v>
          </cell>
          <cell r="D2136" t="str">
            <v>KG</v>
          </cell>
          <cell r="E2136">
            <v>5.26</v>
          </cell>
        </row>
        <row r="2137">
          <cell r="A2137">
            <v>92802</v>
          </cell>
          <cell r="B2137" t="str">
            <v>SINAPI</v>
          </cell>
          <cell r="C2137" t="str">
            <v>CORTE E DOBRA DE AÇO CA-50, DIÂMETRO DE 8.0 MM, UTILIZADO EM LAJE. AF_12/2015</v>
          </cell>
          <cell r="D2137" t="str">
            <v>KG</v>
          </cell>
          <cell r="E2137">
            <v>5.63</v>
          </cell>
        </row>
        <row r="2138">
          <cell r="A2138">
            <v>92803</v>
          </cell>
          <cell r="B2138" t="str">
            <v>SINAPI</v>
          </cell>
          <cell r="C2138" t="str">
            <v>CORTE E DOBRA DE AÇO CA-50, DIÂMETRO DE 10.0 MM, UTILIZADO EM LAJE. AF_12/2015</v>
          </cell>
          <cell r="D2138" t="str">
            <v>KG</v>
          </cell>
          <cell r="E2138">
            <v>4.63</v>
          </cell>
        </row>
        <row r="2139">
          <cell r="A2139">
            <v>92804</v>
          </cell>
          <cell r="B2139" t="str">
            <v>SINAPI</v>
          </cell>
          <cell r="C2139" t="str">
            <v>CORTE E DOBRA DE AÇO CA-50, DIÂMETRO DE 12.5 MM, UTILIZADO EM LAJE. AF_12/2015</v>
          </cell>
          <cell r="D2139" t="str">
            <v>KG</v>
          </cell>
          <cell r="E2139">
            <v>4.22</v>
          </cell>
        </row>
        <row r="2140">
          <cell r="A2140">
            <v>92805</v>
          </cell>
          <cell r="B2140" t="str">
            <v>SINAPI</v>
          </cell>
          <cell r="C2140" t="str">
            <v>CORTE E DOBRA DE AÇO CA-50, DIÂMETRO DE 16.0 MM, UTILIZADO EM LAJE. AF_12/2015</v>
          </cell>
          <cell r="D2140" t="str">
            <v>KG</v>
          </cell>
          <cell r="E2140">
            <v>4.16</v>
          </cell>
        </row>
        <row r="2141">
          <cell r="A2141">
            <v>92806</v>
          </cell>
          <cell r="B2141" t="str">
            <v>SINAPI</v>
          </cell>
          <cell r="C2141" t="str">
            <v>CORTE E DOBRA DE AÇO CA-50, DIÂMETRO DE 20.0 MM, UTILIZADO EM LAJE. AF_12/2015</v>
          </cell>
          <cell r="D2141" t="str">
            <v>KG</v>
          </cell>
          <cell r="E2141">
            <v>3.95</v>
          </cell>
        </row>
        <row r="2142">
          <cell r="A2142">
            <v>92875</v>
          </cell>
          <cell r="B2142" t="str">
            <v>SINAPI</v>
          </cell>
          <cell r="C2142" t="str">
            <v xml:space="preserve">CORTE E DOBRA DE AÇO CA-25, DIÂMETRO DE 6.3 MM. AF_12/2015 </v>
          </cell>
          <cell r="D2142" t="str">
            <v>KG</v>
          </cell>
          <cell r="E2142">
            <v>7.88</v>
          </cell>
        </row>
        <row r="2143">
          <cell r="A2143">
            <v>92876</v>
          </cell>
          <cell r="B2143" t="str">
            <v>SINAPI</v>
          </cell>
          <cell r="C2143" t="str">
            <v xml:space="preserve">CORTE E DOBRA DE AÇO CA-25, DIÂMETRO DE 8.0 MM. AF_12/2015 </v>
          </cell>
          <cell r="D2143" t="str">
            <v>KG</v>
          </cell>
          <cell r="E2143">
            <v>7.6</v>
          </cell>
        </row>
        <row r="2144">
          <cell r="A2144">
            <v>92877</v>
          </cell>
          <cell r="B2144" t="str">
            <v>SINAPI</v>
          </cell>
          <cell r="C2144" t="str">
            <v xml:space="preserve">CORTE E DOBRA DE AÇO CA-25, DIÂMETRO DE 10.0 MM. AF_12/2015 </v>
          </cell>
          <cell r="D2144" t="str">
            <v>KG</v>
          </cell>
          <cell r="E2144">
            <v>6.76</v>
          </cell>
        </row>
        <row r="2145">
          <cell r="A2145">
            <v>92878</v>
          </cell>
          <cell r="B2145" t="str">
            <v>SINAPI</v>
          </cell>
          <cell r="C2145" t="str">
            <v xml:space="preserve">CORTE E DOBRA DE AÇO CA-25, DIÂMETRO DE 12.5 MM. AF_12/2015 </v>
          </cell>
          <cell r="D2145" t="str">
            <v>KG</v>
          </cell>
          <cell r="E2145">
            <v>6.15</v>
          </cell>
        </row>
        <row r="2146">
          <cell r="A2146">
            <v>92879</v>
          </cell>
          <cell r="B2146" t="str">
            <v>SINAPI</v>
          </cell>
          <cell r="C2146" t="str">
            <v xml:space="preserve">CORTE E DOBRA DE AÇO CA-25, DIÂMETRO DE 16.0 MM. AF_12/2015 </v>
          </cell>
          <cell r="D2146" t="str">
            <v>KG</v>
          </cell>
          <cell r="E2146">
            <v>5.27</v>
          </cell>
        </row>
        <row r="2147">
          <cell r="A2147">
            <v>92880</v>
          </cell>
          <cell r="B2147" t="str">
            <v>SINAPI</v>
          </cell>
          <cell r="C2147" t="str">
            <v xml:space="preserve">CORTE E DOBRA DE AÇO CA-25, DIÂMETRO DE 20.0 MM. AF_12/2015 </v>
          </cell>
          <cell r="D2147" t="str">
            <v>KG</v>
          </cell>
          <cell r="E2147">
            <v>5.3</v>
          </cell>
        </row>
        <row r="2148">
          <cell r="A2148">
            <v>92881</v>
          </cell>
          <cell r="B2148" t="str">
            <v>SINAPI</v>
          </cell>
          <cell r="C2148" t="str">
            <v xml:space="preserve">CORTE E DOBRA DE AÇO CA-25, DIÂMETRO DE 25.0 MM. AF_12/2015 </v>
          </cell>
          <cell r="D2148" t="str">
            <v>KG</v>
          </cell>
          <cell r="E2148">
            <v>5.26</v>
          </cell>
        </row>
        <row r="2149">
          <cell r="A2149">
            <v>92882</v>
          </cell>
          <cell r="B2149" t="str">
            <v>SINAPI</v>
          </cell>
          <cell r="C2149" t="str">
            <v xml:space="preserve">ARMAÇÃO UTILIZANDO AÇO CA-25 DE 6.3 MM - MONTAGEM. AF_12/2015 </v>
          </cell>
          <cell r="D2149" t="str">
            <v>KG</v>
          </cell>
          <cell r="E2149">
            <v>9.7899999999999991</v>
          </cell>
        </row>
        <row r="2150">
          <cell r="A2150">
            <v>92883</v>
          </cell>
          <cell r="B2150" t="str">
            <v>SINAPI</v>
          </cell>
          <cell r="C2150" t="str">
            <v xml:space="preserve">ARMAÇÃO UTILIZANDO AÇO CA-25 DE 8.0 MM - MONTAGEM. AF_12/2015 </v>
          </cell>
          <cell r="D2150" t="str">
            <v>KG</v>
          </cell>
          <cell r="E2150">
            <v>9.09</v>
          </cell>
        </row>
        <row r="2151">
          <cell r="A2151">
            <v>92884</v>
          </cell>
          <cell r="B2151" t="str">
            <v>SINAPI</v>
          </cell>
          <cell r="C2151" t="str">
            <v xml:space="preserve">ARMAÇÃO UTILIZANDO AÇO CA-25 DE 10.0 MM - MONTAGEM. AF_12/2015 </v>
          </cell>
          <cell r="D2151" t="str">
            <v>KG</v>
          </cell>
          <cell r="E2151">
            <v>7.93</v>
          </cell>
        </row>
        <row r="2152">
          <cell r="A2152">
            <v>92885</v>
          </cell>
          <cell r="B2152" t="str">
            <v>SINAPI</v>
          </cell>
          <cell r="C2152" t="str">
            <v xml:space="preserve">ARMAÇÃO UTILIZANDO AÇO CA-25 DE 12.5 MM - MONTAGEM. AF_12/2015 </v>
          </cell>
          <cell r="D2152" t="str">
            <v>KG</v>
          </cell>
          <cell r="E2152">
            <v>7.06</v>
          </cell>
        </row>
        <row r="2153">
          <cell r="A2153">
            <v>92886</v>
          </cell>
          <cell r="B2153" t="str">
            <v>SINAPI</v>
          </cell>
          <cell r="C2153" t="str">
            <v xml:space="preserve">ARMAÇÃO UTILIZANDO AÇO CA-25 DE 16.0 MM - MONTAGEM. AF_12/2015 </v>
          </cell>
          <cell r="D2153" t="str">
            <v>KG</v>
          </cell>
          <cell r="E2153">
            <v>5.95</v>
          </cell>
        </row>
        <row r="2154">
          <cell r="A2154">
            <v>92887</v>
          </cell>
          <cell r="B2154" t="str">
            <v>SINAPI</v>
          </cell>
          <cell r="C2154" t="str">
            <v xml:space="preserve">ARMAÇÃO UTILIZANDO AÇO CA-25 DE 20.0 MM - MONTAGEM. AF_12/2015 </v>
          </cell>
          <cell r="D2154" t="str">
            <v>KG</v>
          </cell>
          <cell r="E2154">
            <v>5.82</v>
          </cell>
        </row>
        <row r="2155">
          <cell r="A2155">
            <v>92888</v>
          </cell>
          <cell r="B2155" t="str">
            <v>SINAPI</v>
          </cell>
          <cell r="C2155" t="str">
            <v xml:space="preserve">ARMAÇÃO UTILIZANDO AÇO CA-25 DE 25.0 MM - MONTAGEM. AF_12/2015 </v>
          </cell>
          <cell r="D2155" t="str">
            <v>KG</v>
          </cell>
          <cell r="E2155">
            <v>5.65</v>
          </cell>
        </row>
        <row r="2156">
          <cell r="A2156">
            <v>92915</v>
          </cell>
          <cell r="B2156" t="str">
            <v>SINAPI</v>
          </cell>
          <cell r="C2156" t="str">
            <v>ARMAÇÃO DE ESTRUTURAS DE CONCRETO ARMADO, EXCETO VIGAS, PILARES, LAJESE FUNDAÇÕES PROFUNDAS (DE EDIFÍCIOS DE MÚLTIPLOS PAVIMENTOS, EDIFICAÇÃO TÉRREA OU SOBRADO), UTILIZANDO AÇO CA-60 DE 5.0 MM - MONTAGEM. AF_12/2015</v>
          </cell>
          <cell r="D2156" t="str">
            <v>KG</v>
          </cell>
          <cell r="E2156">
            <v>10.29</v>
          </cell>
        </row>
        <row r="2157">
          <cell r="A2157">
            <v>92916</v>
          </cell>
          <cell r="B2157" t="str">
            <v>SINAPI</v>
          </cell>
          <cell r="C2157" t="str">
            <v>ARMAÇÃO DE ESTRUTURAS DE CONCRETO ARMADO, EXCETO VIGAS, PILARES, LAJESE FUNDAÇÕES PROFUNDAS (DE EDIFÍCIOS DE MÚLTIPLOS PAVIMENTOS, EDIFICAÇÃO TÉRREA OU SOBRADO), UTILIZANDO AÇO CA-50 DE 6.3 MM - MONTAGEM. AF_12/2015</v>
          </cell>
          <cell r="D2157" t="str">
            <v>KG</v>
          </cell>
          <cell r="E2157">
            <v>9.49</v>
          </cell>
        </row>
        <row r="2158">
          <cell r="A2158">
            <v>92917</v>
          </cell>
          <cell r="B2158" t="str">
            <v>SINAPI</v>
          </cell>
          <cell r="C2158" t="str">
            <v>ARMAÇÃO DE ESTRUTURAS DE CONCRETO ARMADO, EXCETO VIGAS, PILARES, LAJESE FUNDAÇÕES PROFUNDAS (DE EDIFÍCIOS DE MÚLTIPLOS PAVIMENTOS, EDIFICAÇÃO TÉRREA OU SOBRADO), UTILIZANDO AÇO CA-50 DE 8.0 MM - MONTAGEM. AF_12/2015</v>
          </cell>
          <cell r="D2158" t="str">
            <v>KG</v>
          </cell>
          <cell r="E2158">
            <v>9.1999999999999993</v>
          </cell>
        </row>
        <row r="2159">
          <cell r="A2159">
            <v>92919</v>
          </cell>
          <cell r="B2159" t="str">
            <v>SINAPI</v>
          </cell>
          <cell r="C2159" t="str">
            <v>ARMAÇÃO DE ESTRUTURAS DE CONCRETO ARMADO, EXCETO VIGAS, PILARES, LAJESE FUNDAÇÕES PROFUNDAS (DE EDIFÍCIOS DE MÚLTIPLOS PAVIMENTOS, EDIFICAÇÃO TÉRREA OU SOBRADO), UTILIZANDO AÇO CA-50 DE 10.0 MM - MONTAGEM. AF_12/2015</v>
          </cell>
          <cell r="D2159" t="str">
            <v>KG</v>
          </cell>
          <cell r="E2159">
            <v>7.5</v>
          </cell>
        </row>
        <row r="2160">
          <cell r="A2160">
            <v>92921</v>
          </cell>
          <cell r="B2160" t="str">
            <v>SINAPI</v>
          </cell>
          <cell r="C2160" t="str">
            <v>ARMAÇÃO DE ESTRUTURAS DE CONCRETO ARMADO, EXCETO VIGAS, PILARES, LAJESE FUNDAÇÕES PROFUNDAS (DE EDIFÍCIOS DE MÚLTIPLOS PAVIMENTOS, EDIFICAÇÃO TÉRREA OU SOBRADO), UTILIZANDO AÇO CA-50 DE 12.5 MM - MONTAGEM. AF_12/2015</v>
          </cell>
          <cell r="D2160" t="str">
            <v>KG</v>
          </cell>
          <cell r="E2160">
            <v>6.3</v>
          </cell>
        </row>
        <row r="2161">
          <cell r="A2161">
            <v>92922</v>
          </cell>
          <cell r="B2161" t="str">
            <v>SINAPI</v>
          </cell>
          <cell r="C2161" t="str">
            <v>ARMAÇÃO DE ESTRUTURAS DE CONCRETO ARMADO, EXCETO VIGAS, PILARES, LAJESE FUNDAÇÕES PROFUNDAS (DE EDIFÍCIOS DE MÚLTIPLOS PAVIMENTOS, EDIFICAÇÃO TÉRREA OU SOBRADO), UTILIZANDO AÇO CA-50 DE 16.0 MM - MONTAGEM. AF_12/2015</v>
          </cell>
          <cell r="D2161" t="str">
            <v>KG</v>
          </cell>
          <cell r="E2161">
            <v>5.1100000000000003</v>
          </cell>
        </row>
        <row r="2162">
          <cell r="A2162">
            <v>92923</v>
          </cell>
          <cell r="B2162" t="str">
            <v>SINAPI</v>
          </cell>
          <cell r="C2162" t="str">
            <v>ARMAÇÃO DE ESTRUTURAS DE CONCRETO ARMADO, EXCETO VIGAS, PILARES, LAJESE FUNDAÇÕES PROFUNDAS (DE EDIFÍCIOS DE MÚLTIPLOS PAVIMENTOS, EDIFICAÇÃO TÉRREA OU SOBRADO), UTILIZANDO AÇO CA-50 DE 20.0 MM - MONTAGEM. AF_12/2015</v>
          </cell>
          <cell r="D2162" t="str">
            <v>KG</v>
          </cell>
          <cell r="E2162">
            <v>4.62</v>
          </cell>
        </row>
        <row r="2163">
          <cell r="A2163">
            <v>92924</v>
          </cell>
          <cell r="B2163" t="str">
            <v>SINAPI</v>
          </cell>
          <cell r="C2163" t="str">
            <v>ARMAÇÃO DE ESTRUTURAS DE CONCRETO ARMADO, EXCETO VIGAS, PILARES, LAJESE FUNDAÇÕES PROFUNDAS (DE EDIFÍCIOS DE MÚLTIPLOS PAVIMENTOS, EDIFICAÇÃO TÉRREA OU SOBRADO), UTILIZANDO AÇO CA-50 DE 25.0 MM - MONTAGEM. AF_12/2015</v>
          </cell>
          <cell r="D2163" t="str">
            <v>KG</v>
          </cell>
          <cell r="E2163">
            <v>5.0199999999999996</v>
          </cell>
        </row>
        <row r="2164">
          <cell r="A2164">
            <v>95445</v>
          </cell>
          <cell r="B2164" t="str">
            <v>SINAPI</v>
          </cell>
          <cell r="C2164" t="str">
            <v>CORTE E DOBRA DE AÇO CA-60, DIÂMETRO DE 5,0 MM, UTILIZADO EM ESTRIBO CONTÍNUO HELICOIDAL. AF_10/2016</v>
          </cell>
          <cell r="D2164" t="str">
            <v>KG</v>
          </cell>
          <cell r="E2164">
            <v>4.24</v>
          </cell>
        </row>
        <row r="2165">
          <cell r="A2165">
            <v>95446</v>
          </cell>
          <cell r="B2165" t="str">
            <v>SINAPI</v>
          </cell>
          <cell r="C2165" t="str">
            <v>CORTE E DOBRA DE AÇO CA-50, DIÂMETRO DE 6,3 MM, UTILIZADO EM ESTRIBO CONTÍNUO HELICOIDAL. AF_10/2016</v>
          </cell>
          <cell r="D2165" t="str">
            <v>KG</v>
          </cell>
          <cell r="E2165">
            <v>4.3499999999999996</v>
          </cell>
        </row>
        <row r="2166">
          <cell r="A2166">
            <v>95576</v>
          </cell>
          <cell r="B2166" t="str">
            <v>SINAPI</v>
          </cell>
          <cell r="C2166" t="str">
            <v>MONTAGEM DE ARMADURA LONGITUDINAL DE ESTACAS DE SEÇÃO CIRCULAR, DIÂMETRO = 8,0 MM. AF_11/2016</v>
          </cell>
          <cell r="D2166" t="str">
            <v>KG</v>
          </cell>
          <cell r="E2166">
            <v>8.7799999999999994</v>
          </cell>
        </row>
        <row r="2167">
          <cell r="A2167">
            <v>95577</v>
          </cell>
          <cell r="B2167" t="str">
            <v>SINAPI</v>
          </cell>
          <cell r="C2167" t="str">
            <v>MONTAGEM DE ARMADURA LONGITUDINAL DE ESTACAS DE SEÇÃO CIRCULAR, DIÂMETRO = 10,0 MM. AF_11/2016</v>
          </cell>
          <cell r="D2167" t="str">
            <v>KG</v>
          </cell>
          <cell r="E2167">
            <v>7.26</v>
          </cell>
        </row>
        <row r="2168">
          <cell r="A2168">
            <v>95578</v>
          </cell>
          <cell r="B2168" t="str">
            <v>SINAPI</v>
          </cell>
          <cell r="C2168" t="str">
            <v>MONTAGEM DE ARMADURA LONGITUDINAL DE ESTACAS DE SEÇÃO CIRCULAR, DIÂMETRO = 12,5 MM. AF_11/2016</v>
          </cell>
          <cell r="D2168" t="str">
            <v>KG</v>
          </cell>
          <cell r="E2168">
            <v>6.19</v>
          </cell>
        </row>
        <row r="2169">
          <cell r="A2169">
            <v>95579</v>
          </cell>
          <cell r="B2169" t="str">
            <v>SINAPI</v>
          </cell>
          <cell r="C2169" t="str">
            <v>MONTAGEM DE ARMADURA LONGITUDINAL DE ESTACAS DE SEÇÃO CIRCULAR, DIÂMETRO = 16,0 MM. AF_11/2016</v>
          </cell>
          <cell r="D2169" t="str">
            <v>KG</v>
          </cell>
          <cell r="E2169">
            <v>5.12</v>
          </cell>
        </row>
        <row r="2170">
          <cell r="A2170">
            <v>95580</v>
          </cell>
          <cell r="B2170" t="str">
            <v>SINAPI</v>
          </cell>
          <cell r="C2170" t="str">
            <v>MONTAGEM DE ARMADURA LONGITUDINAL DE ESTACAS DE SEÇÃO CIRCULAR, DIÂMETRO = 20,0 MM. AF_11/2016</v>
          </cell>
          <cell r="D2170" t="str">
            <v>KG</v>
          </cell>
          <cell r="E2170">
            <v>4.7300000000000004</v>
          </cell>
        </row>
        <row r="2171">
          <cell r="A2171">
            <v>95581</v>
          </cell>
          <cell r="B2171" t="str">
            <v>SINAPI</v>
          </cell>
          <cell r="C2171" t="str">
            <v>MONTAGEM DE ARMADURA LONGITUDINAL DE ESTACAS DE SEÇÃO CIRCULAR, DIÂMETRO = 25,0 MM. AF_11/2016</v>
          </cell>
          <cell r="D2171" t="str">
            <v>KG</v>
          </cell>
          <cell r="E2171">
            <v>5.19</v>
          </cell>
        </row>
        <row r="2172">
          <cell r="A2172">
            <v>95583</v>
          </cell>
          <cell r="B2172" t="str">
            <v>SINAPI</v>
          </cell>
          <cell r="C2172" t="str">
            <v>MONTAGEM DE ARMADURA TRANSVERSAL DE ESTACAS DE SEÇÃO CIRCULAR, DIÂMETRO = 5,0 MM. AF_11/2016</v>
          </cell>
          <cell r="D2172" t="str">
            <v>KG</v>
          </cell>
          <cell r="E2172">
            <v>8.74</v>
          </cell>
        </row>
        <row r="2173">
          <cell r="A2173">
            <v>95584</v>
          </cell>
          <cell r="B2173" t="str">
            <v>SINAPI</v>
          </cell>
          <cell r="C2173" t="str">
            <v>MONTAGEM DE ARMADURA TRANSVERSAL DE ESTACAS DE SEÇÃO CIRCULAR, DIÂMETRO = 6,3 MM. AF_11/2016</v>
          </cell>
          <cell r="D2173" t="str">
            <v>KG</v>
          </cell>
          <cell r="E2173">
            <v>7.22</v>
          </cell>
        </row>
        <row r="2174">
          <cell r="A2174">
            <v>95585</v>
          </cell>
          <cell r="B2174" t="str">
            <v>SINAPI</v>
          </cell>
          <cell r="C2174" t="str">
            <v>MONTAGEM DE ARMADURA LONGITUDINAL DE ESTACAS DE SEÇÃO RETANGULAR (BARRETE), DIÂMETRO = 8,0 MM. AF_11/2016</v>
          </cell>
          <cell r="D2174" t="str">
            <v>KG</v>
          </cell>
          <cell r="E2174">
            <v>9.06</v>
          </cell>
        </row>
        <row r="2175">
          <cell r="A2175">
            <v>95586</v>
          </cell>
          <cell r="B2175" t="str">
            <v>SINAPI</v>
          </cell>
          <cell r="C2175" t="str">
            <v>MONTAGEM DE ARMADURA LONGITUDINAL DE ESTACAS DE SEÇÃO RETANGULAR (BARRETE), DIÂMETRO = 10,0 MM. AF_11/2016</v>
          </cell>
          <cell r="D2175" t="str">
            <v>KG</v>
          </cell>
          <cell r="E2175">
            <v>7.47</v>
          </cell>
        </row>
        <row r="2176">
          <cell r="A2176">
            <v>95587</v>
          </cell>
          <cell r="B2176" t="str">
            <v>SINAPI</v>
          </cell>
          <cell r="C2176" t="str">
            <v>MONTAGEM DE ARMADURA LONGITUDINAL DE ESTACAS DE SEÇÃO RETANGULAR (BARRETE), DIÂMETRO = 12,5 MM. AF_11/2016</v>
          </cell>
          <cell r="D2176" t="str">
            <v>KG</v>
          </cell>
          <cell r="E2176">
            <v>6.38</v>
          </cell>
        </row>
        <row r="2177">
          <cell r="A2177">
            <v>95588</v>
          </cell>
          <cell r="B2177" t="str">
            <v>SINAPI</v>
          </cell>
          <cell r="C2177" t="str">
            <v>MONTAGEM DE ARMADURA LONGITUDINAL DE ESTACAS DE SEÇÃO RETANGULAR (BARRETE), DIÂMETRO = 16,0 MM. AF_11/2016</v>
          </cell>
          <cell r="D2177" t="str">
            <v>KG</v>
          </cell>
          <cell r="E2177">
            <v>5.26</v>
          </cell>
        </row>
        <row r="2178">
          <cell r="A2178">
            <v>95589</v>
          </cell>
          <cell r="B2178" t="str">
            <v>SINAPI</v>
          </cell>
          <cell r="C2178" t="str">
            <v>MONTAGEM DE ARMADURA LONGITUDINAL DE ESTACAS DE SEÇÃO RETANGULAR (BARRETE), DIÂMETRO = 20,0 MM. AF_11/2016</v>
          </cell>
          <cell r="D2178" t="str">
            <v>KG</v>
          </cell>
          <cell r="E2178">
            <v>4.84</v>
          </cell>
        </row>
        <row r="2179">
          <cell r="A2179">
            <v>95590</v>
          </cell>
          <cell r="B2179" t="str">
            <v>SINAPI</v>
          </cell>
          <cell r="C2179" t="str">
            <v>MONTAGEM DE ARMADURA LONGITUDINAL DE ESTACAS DE SEÇÃO RETANGULAR (BARRETE), DIÂMETRO = 25,0 MM. AF_11/2016</v>
          </cell>
          <cell r="D2179" t="str">
            <v>KG</v>
          </cell>
          <cell r="E2179">
            <v>5.28</v>
          </cell>
        </row>
        <row r="2180">
          <cell r="A2180">
            <v>95592</v>
          </cell>
          <cell r="B2180" t="str">
            <v>SINAPI</v>
          </cell>
          <cell r="C2180" t="str">
            <v>MONTAGEM DE ARMADURA TRANSVERSAL DE ESTACAS DE SEÇÃO RETANGULAR (BARRETE), DIÂMETRO = 5,0 MM. AF_11/2016</v>
          </cell>
          <cell r="D2180" t="str">
            <v>KG</v>
          </cell>
          <cell r="E2180">
            <v>12.42</v>
          </cell>
        </row>
        <row r="2181">
          <cell r="A2181">
            <v>95593</v>
          </cell>
          <cell r="B2181" t="str">
            <v>SINAPI</v>
          </cell>
          <cell r="C2181" t="str">
            <v>MONTAGEM DE ARMADURA TRANSVERSAL DE ESTACAS DE SEÇÃO RETANGULAR (BARRETE), DIÂMETRO = 6,3 MM. AF_11/2016</v>
          </cell>
          <cell r="D2181" t="str">
            <v>KG</v>
          </cell>
          <cell r="E2181">
            <v>10.36</v>
          </cell>
        </row>
        <row r="2182">
          <cell r="A2182">
            <v>95943</v>
          </cell>
          <cell r="B2182" t="str">
            <v>SINAPI</v>
          </cell>
          <cell r="C2182" t="str">
            <v>ARMAÇÃO DE ESCADA, COM 2 LANCES, DE UMA ESTRUTURA CONVENCIONAL DE CONCRETO ARMADO UTILIZANDO AÇO CA-60 DE 5,0 MM - MONTAGEM. AF_01/2017</v>
          </cell>
          <cell r="D2182" t="str">
            <v>KG</v>
          </cell>
          <cell r="E2182">
            <v>11.69</v>
          </cell>
        </row>
        <row r="2183">
          <cell r="A2183">
            <v>95944</v>
          </cell>
          <cell r="B2183" t="str">
            <v>SINAPI</v>
          </cell>
          <cell r="C2183" t="str">
            <v>ARMAÇÃO DE ESCADA, COM 2 LANCES, DE UMA ESTRUTURA CONVENCIONAL DE CONCRETO ARMADO UTILIZANDO AÇO CA-50 DE 6,3 MM - MONTAGEM. AF_01/2017</v>
          </cell>
          <cell r="D2183" t="str">
            <v>KG</v>
          </cell>
          <cell r="E2183">
            <v>10.38</v>
          </cell>
        </row>
        <row r="2184">
          <cell r="A2184">
            <v>95945</v>
          </cell>
          <cell r="B2184" t="str">
            <v>SINAPI</v>
          </cell>
          <cell r="C2184" t="str">
            <v>ARMAÇÃO DE ESCADA, COM 2 LANCES, DE UMA ESTRUTURA CONVENCIONAL DE CONCRETO ARMADO UTILIZANDO AÇO CA-50 DE 8,0 MM - MONTAGEM. AF_01/2017</v>
          </cell>
          <cell r="D2184" t="str">
            <v>KG</v>
          </cell>
          <cell r="E2184">
            <v>8.77</v>
          </cell>
        </row>
        <row r="2185">
          <cell r="A2185">
            <v>95946</v>
          </cell>
          <cell r="B2185" t="str">
            <v>SINAPI</v>
          </cell>
          <cell r="C2185" t="str">
            <v>ARMAÇÃO DE ESCADA, COM 2 LANCES, DE UMA ESTRUTURA CONVENCIONAL DE CONCRETO ARMADO UTILIZANDO AÇO CA-50 DE 10,0 MM - MONTAGEM. AF_01/2017</v>
          </cell>
          <cell r="D2185" t="str">
            <v>KG</v>
          </cell>
          <cell r="E2185">
            <v>6.44</v>
          </cell>
        </row>
        <row r="2186">
          <cell r="A2186">
            <v>95947</v>
          </cell>
          <cell r="B2186" t="str">
            <v>SINAPI</v>
          </cell>
          <cell r="C2186" t="str">
            <v>ARMAÇÃO DE ESCADA, COM 2 LANCES, DE UMA ESTRUTURA CONVENCIONAL DE CONCRETO ARMADO UTILIZANDO AÇO CA-50 DE 12,5 MM - MONTAGEM. AF_01/2017</v>
          </cell>
          <cell r="D2186" t="str">
            <v>KG</v>
          </cell>
          <cell r="E2186">
            <v>5.17</v>
          </cell>
        </row>
        <row r="2187">
          <cell r="A2187">
            <v>95948</v>
          </cell>
          <cell r="B2187" t="str">
            <v>SINAPI</v>
          </cell>
          <cell r="C2187" t="str">
            <v>ARMAÇÃO DE ESCADA, COM 2 LANCES, DE UMA ESTRUTURA CONVENCIONAL DE CONCRETO ARMADO UTILIZANDO AÇO CA-50 DE 16,0 MM - MONTAGEM. AF_01/2017</v>
          </cell>
          <cell r="D2187" t="str">
            <v>KG</v>
          </cell>
          <cell r="E2187">
            <v>4.5199999999999996</v>
          </cell>
        </row>
        <row r="2188">
          <cell r="A2188">
            <v>43</v>
          </cell>
          <cell r="B2188" t="str">
            <v>SINAPI</v>
          </cell>
          <cell r="C2188" t="str">
            <v>CONCRETOS</v>
          </cell>
          <cell r="D2188">
            <v>0</v>
          </cell>
          <cell r="E2188">
            <v>0</v>
          </cell>
        </row>
        <row r="2189">
          <cell r="A2189">
            <v>40780</v>
          </cell>
          <cell r="B2189" t="str">
            <v>SINAPI</v>
          </cell>
          <cell r="C2189" t="str">
            <v xml:space="preserve">REGULARIZAÇÃO DE SUPERFICIE DE CONCRETO APARENTE </v>
          </cell>
          <cell r="D2189" t="str">
            <v>M2</v>
          </cell>
          <cell r="E2189">
            <v>6.89</v>
          </cell>
        </row>
        <row r="2190">
          <cell r="A2190">
            <v>74157</v>
          </cell>
          <cell r="B2190" t="str">
            <v>SINAPI</v>
          </cell>
          <cell r="C2190" t="str">
            <v>LANCAMENTO MANUAL DE CONCRETO</v>
          </cell>
          <cell r="D2190">
            <v>0</v>
          </cell>
          <cell r="E2190">
            <v>0</v>
          </cell>
        </row>
        <row r="2191">
          <cell r="A2191" t="str">
            <v xml:space="preserve">    74157/004</v>
          </cell>
          <cell r="B2191" t="str">
            <v>SINAPI</v>
          </cell>
          <cell r="C2191" t="str">
            <v xml:space="preserve">LANCAMENTO/APLICACAO MANUAL DE CONCRETO EM FUNDACOES </v>
          </cell>
          <cell r="D2191" t="str">
            <v>M3</v>
          </cell>
          <cell r="E2191">
            <v>75.73</v>
          </cell>
        </row>
        <row r="2192">
          <cell r="A2192">
            <v>89993</v>
          </cell>
          <cell r="B2192" t="str">
            <v>SINAPI</v>
          </cell>
          <cell r="C2192" t="str">
            <v xml:space="preserve">GRAUTEAMENTO VERTICAL EM ALVENARIA ESTRUTURAL. AF_01/2015 </v>
          </cell>
          <cell r="D2192" t="str">
            <v>M3</v>
          </cell>
          <cell r="E2192">
            <v>496.45</v>
          </cell>
        </row>
        <row r="2193">
          <cell r="A2193">
            <v>89994</v>
          </cell>
          <cell r="B2193" t="str">
            <v>SINAPI</v>
          </cell>
          <cell r="C2193" t="str">
            <v>GRAUTEAMENTO DE CINTA INTERMEDIÁRIA OU DE CONTRAVERGA EM ALVENARIA ESTRUTURAL. AF_01/2015</v>
          </cell>
          <cell r="D2193" t="str">
            <v>M3</v>
          </cell>
          <cell r="E2193">
            <v>420.85</v>
          </cell>
        </row>
        <row r="2194">
          <cell r="A2194">
            <v>89995</v>
          </cell>
          <cell r="B2194" t="str">
            <v>SINAPI</v>
          </cell>
          <cell r="C2194" t="str">
            <v>GRAUTEAMENTO DE CINTA SUPERIOR OU DE VERGA EM ALVENARIA ESTRUTURAL. AF_01/2015</v>
          </cell>
          <cell r="D2194" t="str">
            <v>M3</v>
          </cell>
          <cell r="E2194">
            <v>477.12</v>
          </cell>
        </row>
        <row r="2195">
          <cell r="A2195">
            <v>90278</v>
          </cell>
          <cell r="B2195" t="str">
            <v>SINAPI</v>
          </cell>
          <cell r="C2195" t="str">
            <v>GRAUTE FGK=15 MPA; TRAÇO 1:0,04:2,0:2,4 (CIMENTO/ CAL/ AREIA GROSSA/ BRITA 0) - PREPARO MECÂNICO COM BETONEIRA 400 L. AF_02/2015</v>
          </cell>
          <cell r="D2195" t="str">
            <v>M3</v>
          </cell>
          <cell r="E2195">
            <v>248.51</v>
          </cell>
        </row>
        <row r="2196">
          <cell r="A2196">
            <v>90279</v>
          </cell>
          <cell r="B2196" t="str">
            <v>SINAPI</v>
          </cell>
          <cell r="C2196" t="str">
            <v>GRAUTE FGK=20 MPA; TRAÇO 1:0,04:1,6:1,9 (CIMENTO/ CAL/ AREIA GROSSA/ BRITA 0) - PREPARO MECÂNICO COM BETONEIRA 400 L. AF_02/2015</v>
          </cell>
          <cell r="D2196" t="str">
            <v>M3</v>
          </cell>
          <cell r="E2196">
            <v>261.58</v>
          </cell>
        </row>
        <row r="2197">
          <cell r="A2197">
            <v>90280</v>
          </cell>
          <cell r="B2197" t="str">
            <v>SINAPI</v>
          </cell>
          <cell r="C2197" t="str">
            <v>GRAUTE FGK=25 MPA; TRAÇO 1:0,02:1,2:1,5 (CIMENTO/ CAL/ AREIA GROSSA/ BRITA 0) - PREPARO MECÂNICO COM BETONEIRA 400 L. AF_02/2015</v>
          </cell>
          <cell r="D2197" t="str">
            <v>M3</v>
          </cell>
          <cell r="E2197">
            <v>288.77</v>
          </cell>
        </row>
        <row r="2198">
          <cell r="A2198">
            <v>90281</v>
          </cell>
          <cell r="B2198" t="str">
            <v>SINAPI</v>
          </cell>
          <cell r="C2198" t="str">
            <v>GRAUTE FGK=30 MPA; TRAÇO 1:0,02:0,8:1,1 (CIMENTO/ CAL/ AREIA GROSSA/ BRITA 0) - PREPARO MECÂNICO COM BETONEIRA 400 L. AF_02/2015</v>
          </cell>
          <cell r="D2198" t="str">
            <v>M3</v>
          </cell>
          <cell r="E2198">
            <v>325.05</v>
          </cell>
        </row>
        <row r="2199">
          <cell r="A2199">
            <v>90282</v>
          </cell>
          <cell r="B2199" t="str">
            <v>SINAPI</v>
          </cell>
          <cell r="C2199" t="str">
            <v>GRAUTE FGK=15 MPA; TRAÇO 1:2,0:2,4 (CIMENTO/ AREIA GROSSA/ BRITA 0/ ADITIVO) - PREPARO MECÂNICO COM BETONEIRA 400 L. AF_02/2015</v>
          </cell>
          <cell r="D2199" t="str">
            <v>M3</v>
          </cell>
          <cell r="E2199">
            <v>255.76</v>
          </cell>
        </row>
        <row r="2200">
          <cell r="A2200">
            <v>90283</v>
          </cell>
          <cell r="B2200" t="str">
            <v>SINAPI</v>
          </cell>
          <cell r="C2200" t="str">
            <v>GRAUTE FGK=20 MPA; TRAÇO 1:1,6:1,9 (CIMENTO/ AREIA GROSSA/ BRITA 0/ ADITIVO) - PREPARO MECÂNICO COM BETONEIRA 400 L. AF_02/2015</v>
          </cell>
          <cell r="D2200" t="str">
            <v>M3</v>
          </cell>
          <cell r="E2200">
            <v>270.52999999999997</v>
          </cell>
        </row>
        <row r="2201">
          <cell r="A2201">
            <v>90284</v>
          </cell>
          <cell r="B2201" t="str">
            <v>SINAPI</v>
          </cell>
          <cell r="C2201" t="str">
            <v>GRAUTE FGK=25 MPA; TRAÇO 1:1,2:1,5 (CIMENTO/ AREIA GROSSA/ BRITA 0/ ADITIVO) - PREPARO MECÂNICO COM BETONEIRA 400 L. AF_02/2015</v>
          </cell>
          <cell r="D2201" t="str">
            <v>M3</v>
          </cell>
          <cell r="E2201">
            <v>298.60000000000002</v>
          </cell>
        </row>
        <row r="2202">
          <cell r="A2202">
            <v>90285</v>
          </cell>
          <cell r="B2202" t="str">
            <v>SINAPI</v>
          </cell>
          <cell r="C2202" t="str">
            <v>GRAUTE FGK=30 MPA; TRAÇO 1:0,8:1,1 (CIMENTO/ AREIA GROSSA/ BRITA 0/ ADITIVO) - PREPARO MECÂNICO COM BETONEIRA 400 L. AF_02/2015</v>
          </cell>
          <cell r="D2202" t="str">
            <v>M3</v>
          </cell>
          <cell r="E2202">
            <v>338.4</v>
          </cell>
        </row>
        <row r="2203">
          <cell r="A2203">
            <v>90853</v>
          </cell>
          <cell r="B2203" t="str">
            <v>SINAPI</v>
          </cell>
          <cell r="C2203" t="str">
            <v>CONCRETAGEM DE LAJES EM EDIFICAÇÕES UNIFAMILIARES FEITAS COM SISTEMA DE FÔRMAS MANUSEÁVEIS COM CONCRETO USINADO BOMBEÁVEL, FCK 20 MPA, LANÇADO COM BOMBA LANÇA - LANÇAMENTO, ADENSAMENTO E ACABAMENTO. AF_06/2015</v>
          </cell>
          <cell r="D2203" t="str">
            <v>M3</v>
          </cell>
          <cell r="E2203">
            <v>367.59</v>
          </cell>
        </row>
        <row r="2204">
          <cell r="A2204">
            <v>90854</v>
          </cell>
          <cell r="B2204" t="str">
            <v>SINAPI</v>
          </cell>
          <cell r="C2204" t="str">
            <v>CONCRETAGEM DE PAREDES EM EDIFICAÇÕES UNIFAMILIARES FEITAS COM SISTEMADE FÔRMAS MANUSEÁVEIS COM CONCRETO USINADO BOMBEÁVEL, FCK 20 MPA, LANÇADO COM BOMBA LANÇA - LANÇAMENTO, ADENSAMENTO E ACABAMENTO. AF_06/2015</v>
          </cell>
          <cell r="D2204" t="str">
            <v>M3</v>
          </cell>
          <cell r="E2204">
            <v>356.54</v>
          </cell>
        </row>
        <row r="2205">
          <cell r="A2205">
            <v>90855</v>
          </cell>
          <cell r="B2205" t="str">
            <v>SINAPI</v>
          </cell>
          <cell r="C2205" t="str">
            <v>CONCRETAGEM DE PLATIBANDA EM EDIFICAÇÕES UNIFAMILIARES FEITAS COM SISTEMA DE FÔRMAS MANUSEÁVEIS COM CONCRETO USINADO BOMBEÁVEL, FCK 20 MPA,LANÇADO COM BOMBA LANÇA - LANÇAMENTO, ADENSAMENTO E ACABAMENTO. AF_06/2015</v>
          </cell>
          <cell r="D2205" t="str">
            <v>M3</v>
          </cell>
          <cell r="E2205">
            <v>388.61</v>
          </cell>
        </row>
        <row r="2206">
          <cell r="A2206">
            <v>90856</v>
          </cell>
          <cell r="B2206" t="str">
            <v>SINAPI</v>
          </cell>
          <cell r="C2206" t="str">
            <v>CONCRETAGEM DE LAJES EM EDIFICAÇÕES MULTIFAMILIARES FEITAS COM SISTEMADE FÔRMAS MANUSEÁVEIS COM CONCRETO USINADO BOMBEÁVEL, FCK 20 MPA, LANÇADO COM BOMBA LANÇA - LANÇAMENTO, ADENSAMENTO E ACABAMENTO. AF_06/2015</v>
          </cell>
          <cell r="D2206" t="str">
            <v>M3</v>
          </cell>
          <cell r="E2206">
            <v>370.18</v>
          </cell>
        </row>
        <row r="2207">
          <cell r="A2207">
            <v>90857</v>
          </cell>
          <cell r="B2207" t="str">
            <v>SINAPI</v>
          </cell>
          <cell r="C2207" t="str">
            <v>CONCRETAGEM DE PAREDES EM EDIFICAÇÕES MULTIFAMILIARES FEITAS COM SISTEMA DE FÔRMAS MANUSEÁVEIS COM CONCRETO USINADO BOMBEÁVEL, FCK 20 MPA, LANÇADO COM BOMBA LANÇA - LANÇAMENTO, ADENSAMENTO E ACABAMENTO. AF_06/2015</v>
          </cell>
          <cell r="D2207" t="str">
            <v>M3</v>
          </cell>
          <cell r="E2207">
            <v>358.26</v>
          </cell>
        </row>
        <row r="2208">
          <cell r="A2208">
            <v>90858</v>
          </cell>
          <cell r="B2208" t="str">
            <v>SINAPI</v>
          </cell>
          <cell r="C2208" t="str">
            <v>CONCRETAGEM DE PLATIBANDA EM EDIFICAÇÕES MULTIFAMILIARES FEITAS COM SISTEMA DE FÔRMAS MANUSEÁVEIS COM CONCRETO USINADO BOMBEÁVEL, FCK 20 MPA, LANÇADO COM BOMBA LANÇA - LANÇAMENTO, ADENSAMENTO E ACABAMENTO. AF_06/2015</v>
          </cell>
          <cell r="D2208" t="str">
            <v>M3</v>
          </cell>
          <cell r="E2208">
            <v>400.5</v>
          </cell>
        </row>
        <row r="2209">
          <cell r="A2209">
            <v>90859</v>
          </cell>
          <cell r="B2209" t="str">
            <v>SINAPI</v>
          </cell>
          <cell r="C2209" t="str">
            <v>CONCRETAGEM DE PLATIBANDA EM EDIFICAÇÕES UNIFAMILIARES FEITAS COM SISTEMA DE FÔRMAS MANUSEÁVEIS COM CONCRETO USINADO AUTOADENSÁVEL, FCK 20 MPA, LANÇADO COM BOMBA LANÇA - LANÇAMENTO E ACABAMENTO. AF_06/2015</v>
          </cell>
          <cell r="D2209" t="str">
            <v>M3</v>
          </cell>
          <cell r="E2209">
            <v>350.97</v>
          </cell>
        </row>
        <row r="2210">
          <cell r="A2210">
            <v>90860</v>
          </cell>
          <cell r="B2210" t="str">
            <v>SINAPI</v>
          </cell>
          <cell r="C2210" t="str">
            <v>CONCRETAGEM DE PLATIBANDA EM EDIFICAÇÕES MULTIFAMILIARES FEITAS COM SISTEMA DE FÔRMAS MANUSEÁVEIS COM CONCRETO USINADO AUTOADENSÁVEL, FCK 20MPA, LANÇADO COM BOMBA LANÇA - LANÇAMENTO E ACABAMENTO. AF_06/2015</v>
          </cell>
          <cell r="D2210" t="str">
            <v>M3</v>
          </cell>
          <cell r="E2210">
            <v>354.58</v>
          </cell>
        </row>
        <row r="2211">
          <cell r="A2211">
            <v>90861</v>
          </cell>
          <cell r="B2211" t="str">
            <v>SINAPI</v>
          </cell>
          <cell r="C2211" t="str">
            <v>CONCRETAGEM DE EDIFICAÇÕES (PAREDES E LAJES) FEITAS COM SISTEMA DE FÔRMAS MANUSEÁVEIS COM CONCRETO USINADO BOMBEÁVEL, FCK 20 MPA, LANÇADO COM BOMBA LANÇA - LANÇAMENTO, ADENSAMENTO E ACABAMENTO. AF_06/2015</v>
          </cell>
          <cell r="D2211" t="str">
            <v>M3</v>
          </cell>
          <cell r="E2211">
            <v>361.67</v>
          </cell>
        </row>
        <row r="2212">
          <cell r="A2212">
            <v>90862</v>
          </cell>
          <cell r="B2212" t="str">
            <v>SINAPI</v>
          </cell>
          <cell r="C2212" t="str">
            <v>CONCRETAGEM DE EDIFICAÇÕES (PAREDES E LAJES) FEITAS COM SISTEMA DE FÔRMAS MANUSEÁVEIS COM CONCRETO USINADO AUTOADENSÁVEL, FCK 20 MPA, LANÇADO COM BOMBA LANÇA - LANÇAMENTO E ACABAMENTO. AF_06/2015</v>
          </cell>
          <cell r="D2212" t="str">
            <v>M3</v>
          </cell>
          <cell r="E2212">
            <v>330.22</v>
          </cell>
        </row>
        <row r="2213">
          <cell r="A2213">
            <v>92718</v>
          </cell>
          <cell r="B2213" t="str">
            <v>SINAPI</v>
          </cell>
          <cell r="C2213" t="str">
            <v>CONCRETAGEM DE PILARES, FCK = 25 MPA, COM USO DE BALDES EM EDIFICAÇÃOCOM SEÇÃO MÉDIA DE PILARES MENOR OU IGUAL A 0,25 M² - LANÇAMENTO, ADENSAMENTO E ACABAMENTO. AF_12/2015</v>
          </cell>
          <cell r="D2213" t="str">
            <v>M3</v>
          </cell>
          <cell r="E2213">
            <v>410.31</v>
          </cell>
        </row>
        <row r="2214">
          <cell r="A2214">
            <v>92719</v>
          </cell>
          <cell r="B2214" t="str">
            <v>SINAPI</v>
          </cell>
          <cell r="C2214" t="str">
            <v>CONCRETAGEM DE PILARES, FCK = 25 MPA, COM USO DE GRUA EM EDIFICAÇÃO COM SEÇÃO MÉDIA DE PILARES MENOR OU IGUAL A 0,25 M² - LANÇAMENTO, ADENSAMENTO E ACABAMENTO. AF_12/2015</v>
          </cell>
          <cell r="D2214" t="str">
            <v>M3</v>
          </cell>
          <cell r="E2214">
            <v>315.45</v>
          </cell>
        </row>
        <row r="2215">
          <cell r="A2215">
            <v>92720</v>
          </cell>
          <cell r="B2215" t="str">
            <v>SINAPI</v>
          </cell>
          <cell r="C2215" t="str">
            <v>CONCRETAGEM DE PILARES, FCK = 25 MPA, COM USO DE BOMBA EM EDIFICAÇÃO COM SEÇÃO MÉDIA DE PILARES MENOR OU IGUAL A 0,25 M² - LANÇAMENTO, ADENSAMENTO E ACABAMENTO. AF_12/2015</v>
          </cell>
          <cell r="D2215" t="str">
            <v>M3</v>
          </cell>
          <cell r="E2215">
            <v>361.44</v>
          </cell>
        </row>
        <row r="2216">
          <cell r="A2216">
            <v>92721</v>
          </cell>
          <cell r="B2216" t="str">
            <v>SINAPI</v>
          </cell>
          <cell r="C2216" t="str">
            <v>CONCRETAGEM DE PILARES, FCK = 25 MPA, COM USO DE GRUA EM EDIFICAÇÃO COM SEÇÃO MÉDIA DE PILARES MAIOR QUE 0,25 M² - LANÇAMENTO, ADENSAMENTO EACABAMENTO. AF_12/2015</v>
          </cell>
          <cell r="D2216" t="str">
            <v>M3</v>
          </cell>
          <cell r="E2216">
            <v>309.64</v>
          </cell>
        </row>
        <row r="2217">
          <cell r="A2217">
            <v>92722</v>
          </cell>
          <cell r="B2217" t="str">
            <v>SINAPI</v>
          </cell>
          <cell r="C2217" t="str">
            <v>CONCRETAGEM DE PILARES, FCK = 25 MPA, COM USO DE BOMBA EM EDIFICAÇÃO COM SEÇÃO MÉDIA DE PILARES MAIOR QUE 0,25 M² - LANÇAMENTO, ADENSAMENTOE ACABAMENTO. AF_12/2015</v>
          </cell>
          <cell r="D2217" t="str">
            <v>M3</v>
          </cell>
          <cell r="E2217">
            <v>359.01</v>
          </cell>
        </row>
        <row r="2218">
          <cell r="A2218">
            <v>92723</v>
          </cell>
          <cell r="B2218" t="str">
            <v>SINAPI</v>
          </cell>
          <cell r="C2218" t="str">
            <v>CONCRETAGEM DE VIGAS E LAJES, FCK=20 MPA, PARA LAJES PREMOLDADAS COM USO DE BOMBA EM EDIFICAÇÃO COM ÁREA MÉDIA DE LAJES MENOR OU IGUAL A 20M² - LANÇAMENTO, ADENSAMENTO E ACABAMENTO. AF_12/2015</v>
          </cell>
          <cell r="D2218" t="str">
            <v>M3</v>
          </cell>
          <cell r="E2218">
            <v>347.96</v>
          </cell>
        </row>
        <row r="2219">
          <cell r="A2219">
            <v>92724</v>
          </cell>
          <cell r="B2219" t="str">
            <v>SINAPI</v>
          </cell>
          <cell r="C2219" t="str">
            <v>CONCRETAGEM DE VIGAS E LAJES, FCK=20 MPA, PARA LAJES PREMOLDADAS COM USO DE BOMBA EM EDIFICAÇÃO COM ÁREA MÉDIA DE LAJES MAIOR QUE 20 M² - LANÇAMENTO, ADENSAMENTO E ACABAMENTO. AF_12/2015</v>
          </cell>
          <cell r="D2219" t="str">
            <v>M3</v>
          </cell>
          <cell r="E2219">
            <v>345.86</v>
          </cell>
        </row>
        <row r="2220">
          <cell r="A2220">
            <v>92725</v>
          </cell>
          <cell r="B2220" t="str">
            <v>SINAPI</v>
          </cell>
          <cell r="C2220" t="str">
            <v>CONCRETAGEM DE VIGAS E LAJES, FCK=20 MPA, PARA LAJES MACIÇAS OU NERVURADAS COM USO DE BOMBA EM EDIFICAÇÃO COM ÁREA MÉDIA DE LAJES MENOR OU IGUAL A 20 M² - LANÇAMENTO, ADENSAMENTO E ACABAMENTO. AF_12/2015</v>
          </cell>
          <cell r="D2220" t="str">
            <v>M3</v>
          </cell>
          <cell r="E2220">
            <v>344.96</v>
          </cell>
        </row>
        <row r="2221">
          <cell r="A2221">
            <v>92726</v>
          </cell>
          <cell r="B2221" t="str">
            <v>SINAPI</v>
          </cell>
          <cell r="C2221" t="str">
            <v>CONCRETAGEM DE VIGAS E LAJES, FCK=20 MPA, PARA LAJES MACIÇAS OU NERVURADAS COM USO DE BOMBA EM EDIFICAÇÃO COM ÁREA MÉDIA DE LAJES MAIOR QUE20 M² - LANÇAMENTO, ADENSAMENTO E ACABAMENTO. AF_12/2015</v>
          </cell>
          <cell r="D2221" t="str">
            <v>M3</v>
          </cell>
          <cell r="E2221">
            <v>343.47</v>
          </cell>
        </row>
        <row r="2222">
          <cell r="A2222">
            <v>92727</v>
          </cell>
          <cell r="B2222" t="str">
            <v>SINAPI</v>
          </cell>
          <cell r="C2222" t="str">
            <v>CONCRETAGEM DE VIGAS E LAJES, FCK=20 MPA, PARA LAJES PREMOLDADAS COM JERICAS EM ELEVADOR DE CABO EM EDIFICAÇÃO DE MULTIPAVIMENTOS ATÉ 16 ANDARES, COM ÁREA MÉDIA DE LAJES MENOR OU IGUAL A 20 M² - LANÇAMENTO, ADENSAMENTO E ACABAMENTO. AF_12/2015</v>
          </cell>
          <cell r="D2222" t="str">
            <v>M3</v>
          </cell>
          <cell r="E2222">
            <v>364.65</v>
          </cell>
        </row>
        <row r="2223">
          <cell r="A2223">
            <v>92728</v>
          </cell>
          <cell r="B2223" t="str">
            <v>SINAPI</v>
          </cell>
          <cell r="C2223" t="str">
            <v>CONCRETAGEM DE VIGAS E LAJES, FCK=20 MPA, PARA LAJES PREMOLDADAS COM JERICAS EM ELEVADOR DE CABO EM EDIFICAÇÃO DE MULTIPAVIMENTOS ATÉ 16 ANDARES, COM ÁREA MÉDIA DE LAJES MAIOR QUE 20 M² - LANÇAMENTO, ADENSAMENTO E ACABAMENTO. AF_12/2015</v>
          </cell>
          <cell r="D2223" t="str">
            <v>M3</v>
          </cell>
          <cell r="E2223">
            <v>349.49</v>
          </cell>
        </row>
        <row r="2224">
          <cell r="A2224">
            <v>92729</v>
          </cell>
          <cell r="B2224" t="str">
            <v>SINAPI</v>
          </cell>
          <cell r="C2224" t="str">
            <v>CONCRETAGEM DE VIGAS E LAJES, FCK=20 MPA, PARA LAJES MACIÇAS OU NERVURADAS COM JERICAS EM ELEVADOR DE CABO EM EDIFICAÇÃO DE MULTIPAVIMENTOSATÉ 16 ANDARES, COM ÁREA MÉDIA DE LAJES MENOR OU IGUAL A 20 M² - LANÇAMENTO, ADENSAMENTO E ACABAMENTO. AF_12/2015</v>
          </cell>
          <cell r="D2224" t="str">
            <v>M3</v>
          </cell>
          <cell r="E2224">
            <v>343.06</v>
          </cell>
        </row>
        <row r="2225">
          <cell r="A2225">
            <v>92730</v>
          </cell>
          <cell r="B2225" t="str">
            <v>SINAPI</v>
          </cell>
          <cell r="C2225" t="str">
            <v>CONCRETAGEM DE VIGAS E LAJES, FCK=20 MPA, PARA LAJES MACIÇAS OU NERVURADAS COM JERICAS EM ELEVADOR DE CABO EM EDIFICAÇÃO DE MULTIPAVIMENTOSATÉ 16 ANDARES, COM ÁREA MÉDIA DE LAJES MAIOR QUE 20 M² - LANÇAMENTO,ADENSAMENTO E ACABAMENTO. AF_12/2015</v>
          </cell>
          <cell r="D2225" t="str">
            <v>M3</v>
          </cell>
          <cell r="E2225">
            <v>332.36</v>
          </cell>
        </row>
        <row r="2226">
          <cell r="A2226">
            <v>92731</v>
          </cell>
          <cell r="B2226" t="str">
            <v>SINAPI</v>
          </cell>
          <cell r="C2226" t="str">
            <v>CONCRETAGEM DE VIGAS E LAJES, FCK=20 MPA, PARA LAJES PREMOLDADAS COM JERICAS EM CREMALHEIRA EM EDIFICAÇÃO DE MULTIPAVIMENTOS ATÉ 16 ANDARES,COM ÁREA MÉDIA DE LAJES MENOR OU IGUAL A 20 M² - LANÇAMENTO, ADENSAMENTO E ACABAMENTO. AF_12/2015</v>
          </cell>
          <cell r="D2226" t="str">
            <v>M3</v>
          </cell>
          <cell r="E2226">
            <v>344.84</v>
          </cell>
        </row>
        <row r="2227">
          <cell r="A2227">
            <v>92732</v>
          </cell>
          <cell r="B2227" t="str">
            <v>SINAPI</v>
          </cell>
          <cell r="C2227" t="str">
            <v>CONCRETAGEM DE VIGAS E LAJES, FCK=20 MPA, PARA LAJES PREMOLDADAS COM JERICAS EM CREMALHEIRA EM EDIFICAÇÃO DE MULTIPAVIMENTOS ATÉ 16 ANDARES,COM ÁREA MÉDIA DE LAJES MAIOR QUE 20 M² - LANÇAMENTO, ADENSAMENTO E ACABAMENTO. AF_12/2015</v>
          </cell>
          <cell r="D2227" t="str">
            <v>M3</v>
          </cell>
          <cell r="E2227">
            <v>334.42</v>
          </cell>
        </row>
        <row r="2228">
          <cell r="A2228">
            <v>92733</v>
          </cell>
          <cell r="B2228" t="str">
            <v>SINAPI</v>
          </cell>
          <cell r="C2228" t="str">
            <v>CONCRETAGEM DE VIGAS E LAJES, FCK=20 MPA, PARA LAJES MACIÇAS OU NERVURADAS COM JERICAS EM CREMALHEIRA EM EDIFICAÇÃO DE MULTIPAVIMENTOS ATÉ 16 ANDARES, COM ÁREA MÉDIA DE LAJES MENOR OU IGUAL A 20 M² - LANÇAMENTO, ADENSAMENTO E ACABAMENTO. AF_12/2015</v>
          </cell>
          <cell r="D2228" t="str">
            <v>M3</v>
          </cell>
          <cell r="E2228">
            <v>330</v>
          </cell>
        </row>
        <row r="2229">
          <cell r="A2229">
            <v>92734</v>
          </cell>
          <cell r="B2229" t="str">
            <v>SINAPI</v>
          </cell>
          <cell r="C2229" t="str">
            <v>CONCRETAGEM DE VIGAS E LAJES, FCK=20 MPA, PARA LAJES MACIÇAS OU NERVURADAS COM JERICAS EM CREMALHEIRA EM EDIFICAÇÃO DE MULTIPAVIMENTOS ATÉ 16 ANDARES, COM ÁREA MÉDIA DE LAJES MAIOR QUE 20 M² - LANÇAMENTO, ADENSAMENTO E ACABAMENTO. AF_12/2015</v>
          </cell>
          <cell r="D2229" t="str">
            <v>M3</v>
          </cell>
          <cell r="E2229">
            <v>322.66000000000003</v>
          </cell>
        </row>
        <row r="2230">
          <cell r="A2230">
            <v>92735</v>
          </cell>
          <cell r="B2230" t="str">
            <v>SINAPI</v>
          </cell>
          <cell r="C2230" t="str">
            <v>CONCRETAGEM DE VIGAS E LAJES, FCK=20 MPA, PARA LAJES PREMOLDADAS COM GRUA DE CAÇAMBA DE 350 L EM EDIFICAÇÃO DE MULTIPAVIMENTOS ATÉ 16 ANDARES, COM ÁREA MÉDIA DE LAJES MENOR OU IGUAL A 20 M² - LANÇAMENTO, ADENSAMENTO E ACABAMENTO. AF_12/2015</v>
          </cell>
          <cell r="D2230" t="str">
            <v>M3</v>
          </cell>
          <cell r="E2230">
            <v>326.56</v>
          </cell>
        </row>
        <row r="2231">
          <cell r="A2231">
            <v>92736</v>
          </cell>
          <cell r="B2231" t="str">
            <v>SINAPI</v>
          </cell>
          <cell r="C2231" t="str">
            <v>CONCRETAGEM DE VIGAS E LAJES, FCK=20 MPA, PARA LAJES PREMOLDADAS COM GRUA DE CAÇAMBA DE 350 L EM EDIFICAÇÃO DE MULTIPAVIMENTOS ATÉ 16 ANDARES, COM ÁREA MÉDIA DE LAJES MAIOR QUE 20 M² - LANÇAMENTO, ADENSAMENTO EACABAMENTO. AF_12/2015</v>
          </cell>
          <cell r="D2231" t="str">
            <v>M3</v>
          </cell>
          <cell r="E2231">
            <v>318.7</v>
          </cell>
        </row>
        <row r="2232">
          <cell r="A2232">
            <v>92739</v>
          </cell>
          <cell r="B2232" t="str">
            <v>SINAPI</v>
          </cell>
          <cell r="C2232" t="str">
            <v>CONCRETAGEM DE VIGAS E LAJES, FCK=20 MPA, PARA LAJES MACIÇAS OU NERVURADAS COM GRUA DE CAÇAMBA DE 500 L EM EDIFICAÇÃO DE MULTIPAVIMENTOS ATÉ16 ANDARES, COM ÁREA MÉDIA DE LAJES MENOR OU IGUAL A 20 M² - LANÇAMENTO, ADENSAMENTO E ACABAMENTO. AF_12/2015</v>
          </cell>
          <cell r="D2232" t="str">
            <v>M3</v>
          </cell>
          <cell r="E2232">
            <v>307.27</v>
          </cell>
        </row>
        <row r="2233">
          <cell r="A2233">
            <v>92740</v>
          </cell>
          <cell r="B2233" t="str">
            <v>SINAPI</v>
          </cell>
          <cell r="C2233" t="str">
            <v>CONCRETAGEM DE VIGAS E LAJES, FCK=20 MPA, PARA LAJES MACIÇAS OU NERVURADAS COM GRUA DE CAÇAMBA DE 500 L EM EDIFICAÇÃO DE MULTIPAVIMENTOS ATÉ16 ANDARES, COM ÁREA MÉDIA DE LAJES MAIOR QUE 20 M² - LANÇAMENTO, ADENSAMENTO E ACABAMENTO. AF_12/2015</v>
          </cell>
          <cell r="D2233" t="str">
            <v>M3</v>
          </cell>
          <cell r="E2233">
            <v>303.37</v>
          </cell>
        </row>
        <row r="2234">
          <cell r="A2234">
            <v>92741</v>
          </cell>
          <cell r="B2234" t="str">
            <v>SINAPI</v>
          </cell>
          <cell r="C2234" t="str">
            <v>CONCRETAGEM DE VIGAS E LAJES, FCK=20 MPA, PARA QUALQUER TIPO DE LAJE COM BALDES EM EDIFICAÇÃO TÉRREA, COM ÁREA MÉDIA DE LAJES MENOR OU IGUALA 20 M² - LANÇAMENTO, ADENSAMENTO E ACABAMENTO. AF_12/2015</v>
          </cell>
          <cell r="D2234" t="str">
            <v>M3</v>
          </cell>
          <cell r="E2234">
            <v>447.6</v>
          </cell>
        </row>
        <row r="2235">
          <cell r="A2235">
            <v>92742</v>
          </cell>
          <cell r="B2235" t="str">
            <v>SINAPI</v>
          </cell>
          <cell r="C2235" t="str">
            <v>CONCRETAGEM DE VIGAS E LAJES, FCK=20 MPA, PARA QUALQUER TIPO DE LAJE COM BALDES EM EDIFICAÇÃO DE MULTIPAVIMENTOS ATÉ 04 ANDARES, COM ÁREA MÉDIA DE LAJES MENOR OU IGUAL A 20 M² - LANÇAMENTO, ADENSAMENTO E ACABAMENTO. AF_12/2015</v>
          </cell>
          <cell r="D2235" t="str">
            <v>M3</v>
          </cell>
          <cell r="E2235">
            <v>599.15</v>
          </cell>
        </row>
        <row r="2236">
          <cell r="A2236">
            <v>92873</v>
          </cell>
          <cell r="B2236" t="str">
            <v>SINAPI</v>
          </cell>
          <cell r="C2236" t="str">
            <v>LANÇAMENTO COM USO DE BALDES, ADENSAMENTO E ACABAMENTO DE CONCRETO EM ESTRUTURAS. AF_12/2015</v>
          </cell>
          <cell r="D2236" t="str">
            <v>M3</v>
          </cell>
          <cell r="E2236">
            <v>117.29</v>
          </cell>
        </row>
        <row r="2237">
          <cell r="A2237">
            <v>92874</v>
          </cell>
          <cell r="B2237" t="str">
            <v>SINAPI</v>
          </cell>
          <cell r="C2237" t="str">
            <v>LANÇAMENTO COM USO DE BOMBA, ADENSAMENTO E ACABAMENTO DE CONCRETO EM ESTRUTURAS. AF_12/2015</v>
          </cell>
          <cell r="D2237" t="str">
            <v>M3</v>
          </cell>
          <cell r="E2237">
            <v>19.489999999999998</v>
          </cell>
        </row>
        <row r="2238">
          <cell r="A2238">
            <v>94962</v>
          </cell>
          <cell r="B2238" t="str">
            <v>SINAPI</v>
          </cell>
          <cell r="C2238" t="str">
            <v>CONCRETO MAGRO PARA LASTRO, TRAÇO 1:4,5:4,5 (CIMENTO/ AREIA MÉDIA/ BRITA 1) - PREPARO MECÂNICO COM BETONEIRA 400 L. AF_07/2016</v>
          </cell>
          <cell r="D2238" t="str">
            <v>M3</v>
          </cell>
          <cell r="E2238">
            <v>220.78</v>
          </cell>
        </row>
        <row r="2239">
          <cell r="A2239">
            <v>94963</v>
          </cell>
          <cell r="B2239" t="str">
            <v>SINAPI</v>
          </cell>
          <cell r="C2239" t="str">
            <v>CONCRETO FCK = 15MPA, TRAÇO 1:3,4:3,5 (CIMENTO/ AREIA MÉDIA/ BRITA 1) - PREPARO MECÂNICO COM BETONEIRA 400 L. AF_07/2016</v>
          </cell>
          <cell r="D2239" t="str">
            <v>M3</v>
          </cell>
          <cell r="E2239">
            <v>246.58</v>
          </cell>
        </row>
        <row r="2240">
          <cell r="A2240">
            <v>94964</v>
          </cell>
          <cell r="B2240" t="str">
            <v>SINAPI</v>
          </cell>
          <cell r="C2240" t="str">
            <v>CONCRETO FCK = 20MPA, TRAÇO 1:2,7:3 (CIMENTO/ AREIA MÉDIA/ BRITA 1) PREPARO MECÂNICO COM BETONEIRA 400 L. AF_07/2016</v>
          </cell>
          <cell r="D2240" t="str">
            <v>M3</v>
          </cell>
          <cell r="E2240">
            <v>273.58</v>
          </cell>
        </row>
        <row r="2241">
          <cell r="A2241">
            <v>94965</v>
          </cell>
          <cell r="B2241" t="str">
            <v>SINAPI</v>
          </cell>
          <cell r="C2241" t="str">
            <v>CONCRETO FCK = 25MPA, TRAÇO 1:2,3:2,7 (CIMENTO/ AREIA MÉDIA/ BRITA 1) - PREPARO MECÂNICO COM BETONEIRA 400 L. AF_07/2016</v>
          </cell>
          <cell r="D2241" t="str">
            <v>M3</v>
          </cell>
          <cell r="E2241">
            <v>271.06</v>
          </cell>
        </row>
        <row r="2242">
          <cell r="A2242">
            <v>94966</v>
          </cell>
          <cell r="B2242" t="str">
            <v>SINAPI</v>
          </cell>
          <cell r="C2242" t="str">
            <v>CONCRETO FCK = 30MPA, TRAÇO 1:2,1:2,5 (CIMENTO/ AREIA MÉDIA/ BRITA 1) - PREPARO MECÂNICO COM BETONEIRA 400 L. AF_07/2016</v>
          </cell>
          <cell r="D2242" t="str">
            <v>M3</v>
          </cell>
          <cell r="E2242">
            <v>279.82</v>
          </cell>
        </row>
        <row r="2243">
          <cell r="A2243">
            <v>94967</v>
          </cell>
          <cell r="B2243" t="str">
            <v>SINAPI</v>
          </cell>
          <cell r="C2243" t="str">
            <v>CONCRETO FCK = 40MPA, TRAÇO 1:1,6:1,9 (CIMENTO/ AREIA MÉDIA/ BRITA 1) - PREPARO MECÂNICO COM BETONEIRA 400 L. AF_07/2016</v>
          </cell>
          <cell r="D2243" t="str">
            <v>M3</v>
          </cell>
          <cell r="E2243">
            <v>319.93</v>
          </cell>
        </row>
        <row r="2244">
          <cell r="A2244">
            <v>94968</v>
          </cell>
          <cell r="B2244" t="str">
            <v>SINAPI</v>
          </cell>
          <cell r="C2244" t="str">
            <v>CONCRETO MAGRO PARA LASTRO, TRAÇO 1:4,5:4,5 (CIMENTO/ AREIA MÉDIA/ BRITA 1) - PREPARO MECÂNICO COM BETONEIRA 600 L. AF_07/2016</v>
          </cell>
          <cell r="D2244" t="str">
            <v>M3</v>
          </cell>
          <cell r="E2244">
            <v>224.27</v>
          </cell>
        </row>
        <row r="2245">
          <cell r="A2245">
            <v>94969</v>
          </cell>
          <cell r="B2245" t="str">
            <v>SINAPI</v>
          </cell>
          <cell r="C2245" t="str">
            <v>CONCRETO FCK = 15MPA, TRAÇO 1:3,4:3,5 (CIMENTO/ AREIA MÉDIA/ BRITA 1) - PREPARO MECÂNICO COM BETONEIRA 600 L. AF_07/2016</v>
          </cell>
          <cell r="D2245" t="str">
            <v>M3</v>
          </cell>
          <cell r="E2245">
            <v>237.03</v>
          </cell>
        </row>
        <row r="2246">
          <cell r="A2246">
            <v>94970</v>
          </cell>
          <cell r="B2246" t="str">
            <v>SINAPI</v>
          </cell>
          <cell r="C2246" t="str">
            <v>CONCRETO FCK = 20MPA, TRAÇO 1:2,7:3 (CIMENTO/ AREIA MÉDIA/ BRITA 1) PREPARO MECÂNICO COM BETONEIRA 600 L. AF_07/2016</v>
          </cell>
          <cell r="D2246" t="str">
            <v>M3</v>
          </cell>
          <cell r="E2246">
            <v>258.61</v>
          </cell>
        </row>
        <row r="2247">
          <cell r="A2247">
            <v>94971</v>
          </cell>
          <cell r="B2247" t="str">
            <v>SINAPI</v>
          </cell>
          <cell r="C2247" t="str">
            <v>CONCRETO FCK = 25MPA, TRAÇO 1:2,3:2,7 (CIMENTO/ AREIA MÉDIA/ BRITA 1) - PREPARO MECÂNICO COM BETONEIRA 600 L. AF_07/2016</v>
          </cell>
          <cell r="D2247" t="str">
            <v>M3</v>
          </cell>
          <cell r="E2247">
            <v>274.47000000000003</v>
          </cell>
        </row>
        <row r="2248">
          <cell r="A2248">
            <v>94972</v>
          </cell>
          <cell r="B2248" t="str">
            <v>SINAPI</v>
          </cell>
          <cell r="C2248" t="str">
            <v>CONCRETO FCK = 30MPA, TRAÇO 1:2,1:2,5 (CIMENTO/ AREIA MÉDIA/ BRITA 1) - PREPARO MECÂNICO COM BETONEIRA 600 L. AF_07/2016</v>
          </cell>
          <cell r="D2248" t="str">
            <v>M3</v>
          </cell>
          <cell r="E2248">
            <v>277.67</v>
          </cell>
        </row>
        <row r="2249">
          <cell r="A2249">
            <v>94973</v>
          </cell>
          <cell r="B2249" t="str">
            <v>SINAPI</v>
          </cell>
          <cell r="C2249" t="str">
            <v>CONCRETO FCK = 40MPA, TRAÇO 1:1,6:1,9 (CIMENTO/ AREIA MÉDIA/ BRITA 1) - PREPARO MECÂNICO COM BETONEIRA 600 L. AF_07/2016</v>
          </cell>
          <cell r="D2249" t="str">
            <v>M3</v>
          </cell>
          <cell r="E2249">
            <v>312.36</v>
          </cell>
        </row>
        <row r="2250">
          <cell r="A2250">
            <v>94974</v>
          </cell>
          <cell r="B2250" t="str">
            <v>SINAPI</v>
          </cell>
          <cell r="C2250" t="str">
            <v>CONCRETO MAGRO PARA LASTRO, TRAÇO 1:4,5:4,5 (CIMENTO/ AREIA MÉDIA/ BRITA 1) - PREPARO MANUAL. AF_07/2016</v>
          </cell>
          <cell r="D2250" t="str">
            <v>M3</v>
          </cell>
          <cell r="E2250">
            <v>294.77</v>
          </cell>
        </row>
        <row r="2251">
          <cell r="A2251">
            <v>94975</v>
          </cell>
          <cell r="B2251" t="str">
            <v>SINAPI</v>
          </cell>
          <cell r="C2251" t="str">
            <v>CONCRETO FCK = 15MPA, TRAÇO 1:3,4:3,5 (CIMENTO/ AREIA MÉDIA/ BRITA 1) - PREPARO MANUAL. AF_07/2016</v>
          </cell>
          <cell r="D2251" t="str">
            <v>M3</v>
          </cell>
          <cell r="E2251">
            <v>313.22000000000003</v>
          </cell>
        </row>
        <row r="2252">
          <cell r="A2252">
            <v>44</v>
          </cell>
          <cell r="B2252" t="str">
            <v>SINAPI</v>
          </cell>
          <cell r="C2252" t="str">
            <v>LAJE PRE-FABRICADA</v>
          </cell>
          <cell r="D2252">
            <v>0</v>
          </cell>
          <cell r="E2252">
            <v>0</v>
          </cell>
        </row>
        <row r="2253">
          <cell r="A2253">
            <v>74141</v>
          </cell>
          <cell r="B2253" t="str">
            <v>SINAPI</v>
          </cell>
          <cell r="C2253" t="str">
            <v>LAJE PRE-MOLDADA</v>
          </cell>
          <cell r="D2253">
            <v>0</v>
          </cell>
          <cell r="E2253">
            <v>0</v>
          </cell>
        </row>
        <row r="2254">
          <cell r="A2254" t="str">
            <v xml:space="preserve">    74141/001</v>
          </cell>
          <cell r="B2254" t="str">
            <v>SINAPI</v>
          </cell>
          <cell r="C2254" t="str">
            <v>LAJE PRE-MOLD BETA 11 P/1KN/M2 VAOS 4,40M/INCL VIGOTAS TIJOLOS ARMADURA NEGATIVA CAPEAMENTO 3CM CONCRETO 20MPA ESCORAMENTO MATERIAL E MAO DE OBRA.</v>
          </cell>
          <cell r="D2254" t="str">
            <v>M2</v>
          </cell>
          <cell r="E2254">
            <v>73.28</v>
          </cell>
        </row>
        <row r="2255">
          <cell r="A2255" t="str">
            <v xml:space="preserve">    74141/002</v>
          </cell>
          <cell r="B2255" t="str">
            <v>SINAPI</v>
          </cell>
          <cell r="C2255" t="str">
            <v>LAJE PRE-MOLD BETA 12 P/3,5KN/M2 VAO 4,1M INCL VIGOTAS TIJOLOS ARMADURA NEGATIVA CAPEAMENTO 3CM CONCRETO 15MPA ESCORAMENTO MATERIAIS E MAODE OBRA.</v>
          </cell>
          <cell r="D2255" t="str">
            <v>M2</v>
          </cell>
          <cell r="E2255">
            <v>80.28</v>
          </cell>
        </row>
        <row r="2256">
          <cell r="A2256" t="str">
            <v xml:space="preserve">    74141/003</v>
          </cell>
          <cell r="B2256" t="str">
            <v>SINAPI</v>
          </cell>
          <cell r="C2256" t="str">
            <v>LAJE PRE-MOLD BETA 16 P/3,5KN/M2 VAO 5,2M INCL VIGOTAS TIJOLOS ARMADURA NEGATIVA CAPEAMENTO 3CM CONCRETO 15MPA ESCORAMENTO MATERIAL E MAODE OBRA.</v>
          </cell>
          <cell r="D2256" t="str">
            <v>M2</v>
          </cell>
          <cell r="E2256">
            <v>95.77</v>
          </cell>
        </row>
        <row r="2257">
          <cell r="A2257" t="str">
            <v xml:space="preserve">    74141/004</v>
          </cell>
          <cell r="B2257" t="str">
            <v>SINAPI</v>
          </cell>
          <cell r="C2257" t="str">
            <v>LAJE PRE-MOLD BETA 20 P/3,5KN/M2 VAO 6,2M INCL VIGOTAS TIJOLOS ARMADURA NEGATIVA CAPEAMENTO 3CM CONCRETO 15MPA ESCORAMENTO MATERIAL E MAODE OBRA.</v>
          </cell>
          <cell r="D2257" t="str">
            <v>M2</v>
          </cell>
          <cell r="E2257">
            <v>110.21</v>
          </cell>
        </row>
        <row r="2258">
          <cell r="A2258">
            <v>74202</v>
          </cell>
          <cell r="B2258" t="str">
            <v>SINAPI</v>
          </cell>
          <cell r="C2258" t="str">
            <v>LAJE PRE-MOLDADA</v>
          </cell>
          <cell r="D2258">
            <v>0</v>
          </cell>
          <cell r="E2258">
            <v>0</v>
          </cell>
        </row>
        <row r="2259">
          <cell r="A2259" t="str">
            <v xml:space="preserve">    74202/001</v>
          </cell>
          <cell r="B2259" t="str">
            <v>SINAPI</v>
          </cell>
          <cell r="C2259" t="str">
            <v>LAJE PRE-MOLDADA P/FORRO, SOBRECARGA 100KG/M2, VAOS ATE 3,50M/E=8CM, C/LAJOTAS E CAP.C/CONC FCK=20MPA, 3CM, INTER-EIXO 38CM, C/ESCORAMENTO (REAPR.3X) E FERRAGEM NEGATIVA</v>
          </cell>
          <cell r="D2259" t="str">
            <v>M2</v>
          </cell>
          <cell r="E2259">
            <v>62.88</v>
          </cell>
        </row>
        <row r="2260">
          <cell r="A2260" t="str">
            <v xml:space="preserve">    74202/002</v>
          </cell>
          <cell r="B2260" t="str">
            <v>SINAPI</v>
          </cell>
          <cell r="C2260" t="str">
            <v>LAJE PRE-MOLDADA P/PISO, SOBRECARGA 200KG/M2, VAOS ATE 3,50M/E=8CM, C/LAJOTAS E CAP.C/CONC FCK=20MPA, 4CM, INTER-EIXO 38CM, C/ESCORAMENTO (REAPR.3X) E FERRAGEM NEGATIVA</v>
          </cell>
          <cell r="D2260" t="str">
            <v>M2</v>
          </cell>
          <cell r="E2260">
            <v>68.64</v>
          </cell>
        </row>
        <row r="2261">
          <cell r="A2261">
            <v>247</v>
          </cell>
          <cell r="B2261" t="str">
            <v>SINAPI</v>
          </cell>
          <cell r="C2261" t="str">
            <v>EMBASAMENTOS</v>
          </cell>
          <cell r="D2261">
            <v>0</v>
          </cell>
          <cell r="E2261">
            <v>0</v>
          </cell>
        </row>
        <row r="2262">
          <cell r="A2262">
            <v>73817</v>
          </cell>
          <cell r="B2262" t="str">
            <v>SINAPI</v>
          </cell>
          <cell r="C2262" t="str">
            <v>EMBASAMENTO DE MATERIAL GRANULAR</v>
          </cell>
          <cell r="D2262">
            <v>0</v>
          </cell>
          <cell r="E2262">
            <v>0</v>
          </cell>
        </row>
        <row r="2263">
          <cell r="A2263" t="str">
            <v xml:space="preserve">    73817/001</v>
          </cell>
          <cell r="B2263" t="str">
            <v>SINAPI</v>
          </cell>
          <cell r="C2263" t="str">
            <v xml:space="preserve">EMBASAMENTO DE MATERIAL GRANULAR - PO DE PEDRA </v>
          </cell>
          <cell r="D2263" t="str">
            <v>M3</v>
          </cell>
          <cell r="E2263">
            <v>86.35</v>
          </cell>
        </row>
        <row r="2264">
          <cell r="A2264" t="str">
            <v xml:space="preserve">    73817/002</v>
          </cell>
          <cell r="B2264" t="str">
            <v>SINAPI</v>
          </cell>
          <cell r="C2264" t="str">
            <v xml:space="preserve">EMBASAMENTO DE MATERIAL GRANULAR - RACHAO </v>
          </cell>
          <cell r="D2264" t="str">
            <v>M3</v>
          </cell>
          <cell r="E2264">
            <v>110.4</v>
          </cell>
        </row>
        <row r="2265">
          <cell r="A2265">
            <v>74078</v>
          </cell>
          <cell r="B2265" t="str">
            <v>SINAPI</v>
          </cell>
          <cell r="C2265" t="str">
            <v>AGULHAMENTO DE PEDRA MARROADA NO FUNDO DE VALAS</v>
          </cell>
          <cell r="D2265">
            <v>0</v>
          </cell>
          <cell r="E2265">
            <v>0</v>
          </cell>
        </row>
        <row r="2266">
          <cell r="A2266" t="str">
            <v xml:space="preserve">    74078/001</v>
          </cell>
          <cell r="B2266" t="str">
            <v>SINAPI</v>
          </cell>
          <cell r="C2266" t="str">
            <v xml:space="preserve">AGULHAMENTO FUNDO DE VALAS C/MACO 30KG PEDRA-DE-MAO H=10CM </v>
          </cell>
          <cell r="D2266" t="str">
            <v>M2</v>
          </cell>
          <cell r="E2266">
            <v>24.1</v>
          </cell>
        </row>
        <row r="2267">
          <cell r="A2267">
            <v>83518</v>
          </cell>
          <cell r="B2267" t="str">
            <v>SINAPI</v>
          </cell>
          <cell r="C2267" t="str">
            <v xml:space="preserve">ALVENARIA EMBASAMENTO E=20 CM BLOCO CONCRETO </v>
          </cell>
          <cell r="D2267" t="str">
            <v>M3</v>
          </cell>
          <cell r="E2267">
            <v>272.93</v>
          </cell>
        </row>
        <row r="2268">
          <cell r="A2268">
            <v>95467</v>
          </cell>
          <cell r="B2268" t="str">
            <v>SINAPI</v>
          </cell>
          <cell r="C2268" t="str">
            <v xml:space="preserve">EMBASAMENTO C/PEDRA ARGAMASSADA UTILIZANDO ARG.CIM/AREIA 1:4 </v>
          </cell>
          <cell r="D2268" t="str">
            <v>M3</v>
          </cell>
          <cell r="E2268">
            <v>306.07</v>
          </cell>
        </row>
        <row r="2269">
          <cell r="A2269">
            <v>286</v>
          </cell>
          <cell r="B2269" t="str">
            <v>SINAPI</v>
          </cell>
          <cell r="C2269" t="str">
            <v>ADESIVOS PARA ESTRUTURAS</v>
          </cell>
          <cell r="D2269">
            <v>0</v>
          </cell>
          <cell r="E2269">
            <v>0</v>
          </cell>
        </row>
        <row r="2270">
          <cell r="A2270">
            <v>68328</v>
          </cell>
          <cell r="B2270" t="str">
            <v>SINAPI</v>
          </cell>
          <cell r="C2270" t="str">
            <v xml:space="preserve">JUNTA DE DILATACAO COM ISOPOR 10 MM </v>
          </cell>
          <cell r="D2270" t="str">
            <v>M2</v>
          </cell>
          <cell r="E2270">
            <v>10.09</v>
          </cell>
        </row>
        <row r="2271">
          <cell r="A2271">
            <v>73898</v>
          </cell>
          <cell r="B2271" t="str">
            <v>SINAPI</v>
          </cell>
          <cell r="C2271" t="str">
            <v>JUNTA ELASTICA</v>
          </cell>
          <cell r="D2271">
            <v>0</v>
          </cell>
          <cell r="E2271">
            <v>0</v>
          </cell>
        </row>
        <row r="2272">
          <cell r="A2272" t="str">
            <v xml:space="preserve">    73898/001</v>
          </cell>
          <cell r="B2272" t="str">
            <v>SINAPI</v>
          </cell>
          <cell r="C2272" t="str">
            <v xml:space="preserve">JUNTA DE DILATACAO ELASTICA (PVC) O-220/6 PRESSAO ATE 30 MCA </v>
          </cell>
          <cell r="D2272" t="str">
            <v>M</v>
          </cell>
          <cell r="E2272">
            <v>169.75</v>
          </cell>
        </row>
        <row r="2273">
          <cell r="A2273">
            <v>74121</v>
          </cell>
          <cell r="B2273" t="str">
            <v>SINAPI</v>
          </cell>
          <cell r="C2273" t="str">
            <v>JUNTA DE DILATACAO</v>
          </cell>
          <cell r="D2273">
            <v>0</v>
          </cell>
          <cell r="E2273">
            <v>0</v>
          </cell>
        </row>
        <row r="2274">
          <cell r="A2274" t="str">
            <v xml:space="preserve">    74121/001</v>
          </cell>
          <cell r="B2274" t="str">
            <v>SINAPI</v>
          </cell>
          <cell r="C2274" t="str">
            <v>JUNTA DE DILATACAO PARA IMPERMEABILIZACAO, COM SELANTE ELASTICO MONOCOMPONENTE A BASE DE POLIURETANO, DIMENSOES 1X1CM.</v>
          </cell>
          <cell r="D2274" t="str">
            <v>M</v>
          </cell>
          <cell r="E2274">
            <v>18.59</v>
          </cell>
        </row>
        <row r="2275">
          <cell r="A2275">
            <v>79471</v>
          </cell>
          <cell r="B2275" t="str">
            <v>SINAPI</v>
          </cell>
          <cell r="C2275" t="str">
            <v xml:space="preserve">PINTURA ADESIVA P/ CONCRETO, A BASE DE RESINA EPOXI ( SIKADUR 32 ) </v>
          </cell>
          <cell r="D2275" t="str">
            <v>KG</v>
          </cell>
          <cell r="E2275">
            <v>64.2</v>
          </cell>
        </row>
        <row r="2276">
          <cell r="A2276">
            <v>296</v>
          </cell>
          <cell r="B2276" t="str">
            <v>SINAPI</v>
          </cell>
          <cell r="C2276" t="str">
            <v>CINTAS E VERGAS</v>
          </cell>
          <cell r="D2276">
            <v>0</v>
          </cell>
          <cell r="E2276">
            <v>0</v>
          </cell>
        </row>
        <row r="2277">
          <cell r="A2277">
            <v>93182</v>
          </cell>
          <cell r="B2277" t="str">
            <v>SINAPI</v>
          </cell>
          <cell r="C2277" t="str">
            <v xml:space="preserve">VERGA PRÉ-MOLDADA PARA JANELAS COM ATÉ 1,5 M DE VÃO. AF_03/2016 </v>
          </cell>
          <cell r="D2277" t="str">
            <v>M</v>
          </cell>
          <cell r="E2277">
            <v>19.149999999999999</v>
          </cell>
        </row>
        <row r="2278">
          <cell r="A2278">
            <v>93183</v>
          </cell>
          <cell r="B2278" t="str">
            <v>SINAPI</v>
          </cell>
          <cell r="C2278" t="str">
            <v xml:space="preserve">VERGA PRÉ-MOLDADA PARA JANELAS COM MAIS DE 1,5 M DE VÃO. AF_03/2016 </v>
          </cell>
          <cell r="D2278" t="str">
            <v>M</v>
          </cell>
          <cell r="E2278">
            <v>24.68</v>
          </cell>
        </row>
        <row r="2279">
          <cell r="A2279">
            <v>93184</v>
          </cell>
          <cell r="B2279" t="str">
            <v>SINAPI</v>
          </cell>
          <cell r="C2279" t="str">
            <v xml:space="preserve">VERGA PRÉ-MOLDADA PARA PORTAS COM ATÉ 1,5 M DE VÃO. AF_03/2016 </v>
          </cell>
          <cell r="D2279" t="str">
            <v>M</v>
          </cell>
          <cell r="E2279">
            <v>14.54</v>
          </cell>
        </row>
        <row r="2280">
          <cell r="A2280">
            <v>93185</v>
          </cell>
          <cell r="B2280" t="str">
            <v>SINAPI</v>
          </cell>
          <cell r="C2280" t="str">
            <v xml:space="preserve">VERGA PRÉ-MOLDADA PARA PORTAS COM MAIS DE 1,5 M DE VÃO. AF_03/2016 </v>
          </cell>
          <cell r="D2280" t="str">
            <v>M</v>
          </cell>
          <cell r="E2280">
            <v>24.31</v>
          </cell>
        </row>
        <row r="2281">
          <cell r="A2281">
            <v>93186</v>
          </cell>
          <cell r="B2281" t="str">
            <v>SINAPI</v>
          </cell>
          <cell r="C2281" t="str">
            <v>VERGA MOLDADA IN LOCO EM CONCRETO PARA JANELAS COM ATÉ 1,5 M DE VÃO. AF_03/2016</v>
          </cell>
          <cell r="D2281" t="str">
            <v>M</v>
          </cell>
          <cell r="E2281">
            <v>34.299999999999997</v>
          </cell>
        </row>
        <row r="2282">
          <cell r="A2282">
            <v>93187</v>
          </cell>
          <cell r="B2282" t="str">
            <v>SINAPI</v>
          </cell>
          <cell r="C2282" t="str">
            <v>VERGA MOLDADA IN LOCO EM CONCRETO PARA JANELAS COM MAIS DE 1,5 M DE VÃO. AF_03/2016</v>
          </cell>
          <cell r="D2282" t="str">
            <v>M</v>
          </cell>
          <cell r="E2282">
            <v>38.86</v>
          </cell>
        </row>
        <row r="2283">
          <cell r="A2283">
            <v>93188</v>
          </cell>
          <cell r="B2283" t="str">
            <v>SINAPI</v>
          </cell>
          <cell r="C2283" t="str">
            <v>VERGA MOLDADA IN LOCO EM CONCRETO PARA PORTAS COM ATÉ 1,5 M DE VÃO. AF_03/2016</v>
          </cell>
          <cell r="D2283" t="str">
            <v>M</v>
          </cell>
          <cell r="E2283">
            <v>36.869999999999997</v>
          </cell>
        </row>
        <row r="2284">
          <cell r="A2284">
            <v>93189</v>
          </cell>
          <cell r="B2284" t="str">
            <v>SINAPI</v>
          </cell>
          <cell r="C2284" t="str">
            <v>VERGA MOLDADA IN LOCO EM CONCRETO PARA PORTAS COM MAIS DE 1,5 M DE VÃO. AF_03/2016</v>
          </cell>
          <cell r="D2284" t="str">
            <v>M</v>
          </cell>
          <cell r="E2284">
            <v>39.979999999999997</v>
          </cell>
        </row>
        <row r="2285">
          <cell r="A2285">
            <v>93190</v>
          </cell>
          <cell r="B2285" t="str">
            <v>SINAPI</v>
          </cell>
          <cell r="C2285" t="str">
            <v>VERGA MOLDADA IN LOCO COM UTILIZAÇÃO DE BLOCOS CANALETA PARA JANELAS COM ATÉ 1,5 M DE VÃO. AF_03/2016</v>
          </cell>
          <cell r="D2285" t="str">
            <v>M</v>
          </cell>
          <cell r="E2285">
            <v>26.64</v>
          </cell>
        </row>
        <row r="2286">
          <cell r="A2286">
            <v>93191</v>
          </cell>
          <cell r="B2286" t="str">
            <v>SINAPI</v>
          </cell>
          <cell r="C2286" t="str">
            <v>VERGA MOLDADA IN LOCO COM UTILIZAÇÃO DE BLOCOS CANALETA PARA JANELAS COM MAIS DE 1,5 M DE VÃO. AF_03/2016</v>
          </cell>
          <cell r="D2286" t="str">
            <v>M</v>
          </cell>
          <cell r="E2286">
            <v>27.57</v>
          </cell>
        </row>
        <row r="2287">
          <cell r="A2287">
            <v>93192</v>
          </cell>
          <cell r="B2287" t="str">
            <v>SINAPI</v>
          </cell>
          <cell r="C2287" t="str">
            <v>VERGA MOLDADA IN LOCO COM UTILIZAÇÃO DE BLOCOS CANALETA PARA PORTAS COM ATÉ 1,5 M DE VÃO. AF_03/2016</v>
          </cell>
          <cell r="D2287" t="str">
            <v>M</v>
          </cell>
          <cell r="E2287">
            <v>32.840000000000003</v>
          </cell>
        </row>
        <row r="2288">
          <cell r="A2288">
            <v>93193</v>
          </cell>
          <cell r="B2288" t="str">
            <v>SINAPI</v>
          </cell>
          <cell r="C2288" t="str">
            <v>VERGA MOLDADA IN LOCO COM UTILIZAÇÃO DE BLOCOS CANALETA PARA PORTAS COM MAIS DE 1,5 M DE VÃO. AF_03/2016</v>
          </cell>
          <cell r="D2288" t="str">
            <v>M</v>
          </cell>
          <cell r="E2288">
            <v>28.73</v>
          </cell>
        </row>
        <row r="2289">
          <cell r="A2289">
            <v>93194</v>
          </cell>
          <cell r="B2289" t="str">
            <v>SINAPI</v>
          </cell>
          <cell r="C2289" t="str">
            <v>CONTRAVERGA PRÉ-MOLDADA PARA VÃOS DE ATÉ 1,5 M DE COMPRIMENTO. AF_03/2016</v>
          </cell>
          <cell r="D2289" t="str">
            <v>M</v>
          </cell>
          <cell r="E2289">
            <v>18.899999999999999</v>
          </cell>
        </row>
        <row r="2290">
          <cell r="A2290">
            <v>93195</v>
          </cell>
          <cell r="B2290" t="str">
            <v>SINAPI</v>
          </cell>
          <cell r="C2290" t="str">
            <v>CONTRAVERGA PRÉ-MOLDADA PARA VÃOS DE MAIS DE 1,5 M DE COMPRIMENTO. AF_03/2016</v>
          </cell>
          <cell r="D2290" t="str">
            <v>M</v>
          </cell>
          <cell r="E2290">
            <v>22.2</v>
          </cell>
        </row>
        <row r="2291">
          <cell r="A2291">
            <v>93196</v>
          </cell>
          <cell r="B2291" t="str">
            <v>SINAPI</v>
          </cell>
          <cell r="C2291" t="str">
            <v>CONTRAVERGA MOLDADA IN LOCO EM CONCRETO PARA VÃOS DE ATÉ 1,5 M DE COMPRIMENTO. AF_03/2016</v>
          </cell>
          <cell r="D2291" t="str">
            <v>M</v>
          </cell>
          <cell r="E2291">
            <v>31.37</v>
          </cell>
        </row>
        <row r="2292">
          <cell r="A2292">
            <v>93197</v>
          </cell>
          <cell r="B2292" t="str">
            <v>SINAPI</v>
          </cell>
          <cell r="C2292" t="str">
            <v>CONTRAVERGA MOLDADA IN LOCO EM CONCRETO PARA VÃOS DE MAIS DE 1,5 M DE COMPRIMENTO. AF_03/2016</v>
          </cell>
          <cell r="D2292" t="str">
            <v>M</v>
          </cell>
          <cell r="E2292">
            <v>34.72</v>
          </cell>
        </row>
        <row r="2293">
          <cell r="A2293">
            <v>93198</v>
          </cell>
          <cell r="B2293" t="str">
            <v>SINAPI</v>
          </cell>
          <cell r="C2293" t="str">
            <v>CONTRAVERGA MOLDADA IN LOCO COM UTILIZAÇÃO DE BLOCOS CANALETA PARA VÃOS DE ATÉ 1,5 M DE COMPRIMENTO. AF_03/2016</v>
          </cell>
          <cell r="D2293" t="str">
            <v>M</v>
          </cell>
          <cell r="E2293">
            <v>22.84</v>
          </cell>
        </row>
        <row r="2294">
          <cell r="A2294">
            <v>93199</v>
          </cell>
          <cell r="B2294" t="str">
            <v>SINAPI</v>
          </cell>
          <cell r="C2294" t="str">
            <v>CONTRAVERGA MOLDADA IN LOCO COM UTILIZAÇÃO DE BLOCOS CANALETA PARA VÃOS DE MAIS DE 1,5 M DE COMPRIMENTO. AF_03/2016</v>
          </cell>
          <cell r="D2294" t="str">
            <v>M</v>
          </cell>
          <cell r="E2294">
            <v>22.52</v>
          </cell>
        </row>
        <row r="2295">
          <cell r="A2295">
            <v>93200</v>
          </cell>
          <cell r="B2295" t="str">
            <v>SINAPI</v>
          </cell>
          <cell r="C2295" t="str">
            <v>FIXAÇÃO (ENCUNHAMENTO) DE ALVENARIA DE VEDAÇÃO COM ARGAMASSA APLICADA COM BISNAGA. AF_03/2016</v>
          </cell>
          <cell r="D2295" t="str">
            <v>M</v>
          </cell>
          <cell r="E2295">
            <v>1.68</v>
          </cell>
        </row>
        <row r="2296">
          <cell r="A2296">
            <v>93201</v>
          </cell>
          <cell r="B2296" t="str">
            <v>SINAPI</v>
          </cell>
          <cell r="C2296" t="str">
            <v>FIXAÇÃO (ENCUNHAMENTO) DE ALVENARIA DE VEDAÇÃO COM ARGAMASSA APLICADA COM COLHER. AF_03/2016</v>
          </cell>
          <cell r="D2296" t="str">
            <v>M</v>
          </cell>
          <cell r="E2296">
            <v>3.45</v>
          </cell>
        </row>
        <row r="2297">
          <cell r="A2297">
            <v>93202</v>
          </cell>
          <cell r="B2297" t="str">
            <v>SINAPI</v>
          </cell>
          <cell r="C2297" t="str">
            <v>FIXAÇÃO (ENCUNHAMENTO) DE ALVENARIA DE VEDAÇÃO COM TIJOLO MACIÇO. AF_03/2016</v>
          </cell>
          <cell r="D2297" t="str">
            <v>M</v>
          </cell>
          <cell r="E2297">
            <v>13.12</v>
          </cell>
        </row>
        <row r="2298">
          <cell r="A2298">
            <v>93204</v>
          </cell>
          <cell r="B2298" t="str">
            <v>SINAPI</v>
          </cell>
          <cell r="C2298" t="str">
            <v>CINTA DE AMARRAÇÃO DE ALVENARIA MOLDADA IN LOCO EM CONCRETO. AF_03/2016</v>
          </cell>
          <cell r="D2298" t="str">
            <v>M</v>
          </cell>
          <cell r="E2298">
            <v>26.37</v>
          </cell>
        </row>
        <row r="2299">
          <cell r="A2299">
            <v>93205</v>
          </cell>
          <cell r="B2299" t="str">
            <v>SINAPI</v>
          </cell>
          <cell r="C2299" t="str">
            <v>CINTA DE AMARRAÇÃO DE ALVENARIA MOLDADA IN LOCO COM UTILIZAÇÃO DE BLOCOS CANALETA. AF_03/2016</v>
          </cell>
          <cell r="D2299" t="str">
            <v>M</v>
          </cell>
          <cell r="E2299">
            <v>20.86</v>
          </cell>
        </row>
        <row r="2300">
          <cell r="A2300">
            <v>301</v>
          </cell>
          <cell r="B2300" t="str">
            <v>SINAPI</v>
          </cell>
          <cell r="C2300" t="str">
            <v>ESTRUTURAS DIVERSAS</v>
          </cell>
          <cell r="D2300">
            <v>0</v>
          </cell>
          <cell r="E2300">
            <v>0</v>
          </cell>
        </row>
        <row r="2301">
          <cell r="A2301">
            <v>71623</v>
          </cell>
          <cell r="B2301" t="str">
            <v>SINAPI</v>
          </cell>
          <cell r="C2301" t="str">
            <v>CHAPIM DE CONCRETO APARENTE COM ACABAMENTO DESEMPENADO, FORMA DE COMPENSADO PLASTIFICADO (MADEIRIT) DE 14 X 10 CM, FUNDIDO NO LOCAL.</v>
          </cell>
          <cell r="D2301" t="str">
            <v>M</v>
          </cell>
          <cell r="E2301">
            <v>21.72</v>
          </cell>
        </row>
        <row r="2302">
          <cell r="A2302">
            <v>74144</v>
          </cell>
          <cell r="B2302" t="str">
            <v>SINAPI</v>
          </cell>
          <cell r="C2302" t="str">
            <v>PILAR E SUPORTE CAIXA D AGUA EM MADEIRA 1A CASAS HP</v>
          </cell>
          <cell r="D2302">
            <v>0</v>
          </cell>
          <cell r="E2302">
            <v>0</v>
          </cell>
        </row>
        <row r="2303">
          <cell r="A2303" t="str">
            <v xml:space="preserve">    74144/002</v>
          </cell>
          <cell r="B2303" t="str">
            <v>SINAPI</v>
          </cell>
          <cell r="C2303" t="str">
            <v xml:space="preserve">SUPORTE APOIO CAIXA D AGUA BARROTES MADEIRA DE 1 </v>
          </cell>
          <cell r="D2303" t="str">
            <v>UN</v>
          </cell>
          <cell r="E2303">
            <v>22.54</v>
          </cell>
        </row>
        <row r="2304">
          <cell r="A2304">
            <v>83513</v>
          </cell>
          <cell r="B2304" t="str">
            <v>SINAPI</v>
          </cell>
          <cell r="C2304" t="str">
            <v xml:space="preserve">FORNECIMENTO DE PERFIL SIMPLES "I" OU "H" ATE 8" INCLUSIVE PERDAS </v>
          </cell>
          <cell r="D2304" t="str">
            <v>KG</v>
          </cell>
          <cell r="E2304">
            <v>5.5</v>
          </cell>
        </row>
        <row r="2305">
          <cell r="A2305">
            <v>83514</v>
          </cell>
          <cell r="B2305" t="str">
            <v>SINAPI</v>
          </cell>
          <cell r="C2305" t="str">
            <v xml:space="preserve">FORNECIMENTO DE PERFIL SIMPLES "I" OU "H" 8 A 12" INCLUSIVE PERDAS </v>
          </cell>
          <cell r="D2305" t="str">
            <v>KG</v>
          </cell>
          <cell r="E2305">
            <v>4.7300000000000004</v>
          </cell>
        </row>
        <row r="2306">
          <cell r="A2306">
            <v>84153</v>
          </cell>
          <cell r="B2306" t="str">
            <v>SINAPI</v>
          </cell>
          <cell r="C2306" t="str">
            <v xml:space="preserve">APARELHO DE APOIO NEOPRENE NAO FRETADO (1,4KG/DM3) </v>
          </cell>
          <cell r="D2306" t="str">
            <v>KG</v>
          </cell>
          <cell r="E2306">
            <v>40.64</v>
          </cell>
        </row>
        <row r="2307">
          <cell r="A2307">
            <v>84154</v>
          </cell>
          <cell r="B2307" t="str">
            <v>SINAPI</v>
          </cell>
          <cell r="C2307" t="str">
            <v xml:space="preserve">APARELHO APOIO NEOPRENE FRETADO </v>
          </cell>
          <cell r="D2307" t="str">
            <v>DM3</v>
          </cell>
          <cell r="E2307">
            <v>82.35</v>
          </cell>
        </row>
        <row r="2308">
          <cell r="A2308">
            <v>85233</v>
          </cell>
          <cell r="B2308" t="str">
            <v>SINAPI</v>
          </cell>
          <cell r="C2308" t="str">
            <v xml:space="preserve">ESCADA EM CONCRETO ARMADO, FCK = 15 MPA, MOLDADA IN LOCO </v>
          </cell>
          <cell r="D2308" t="str">
            <v>M3</v>
          </cell>
          <cell r="E2308">
            <v>1840.34</v>
          </cell>
        </row>
        <row r="2309">
          <cell r="A2309">
            <v>95952</v>
          </cell>
          <cell r="B2309" t="str">
            <v>SINAPI</v>
          </cell>
          <cell r="C2309" t="str">
            <v>(COMPOSIÇÃO REPRESENTATIVA) EXECUÇÃO DE ESTRUTURAS DE CONCRETO ARMADO CONVENCIONAL, PARA EDIFICAÇÃO HABITACIONAL MULTIFAMILIAR (PRÉDIO), FCK= 25 MPA. AF_01/2017</v>
          </cell>
          <cell r="D2309" t="str">
            <v>M3</v>
          </cell>
          <cell r="E2309">
            <v>1279.25</v>
          </cell>
        </row>
        <row r="2310">
          <cell r="A2310">
            <v>95953</v>
          </cell>
          <cell r="B2310" t="str">
            <v>SINAPI</v>
          </cell>
          <cell r="C2310" t="str">
            <v>(COMPOSIÇÃO REPRESENTATIVA) EXECUÇÃO DE ESTRUTURAS DE CONCRETO ARMADO,PARA EDIFICAÇÃO HABITACIONAL UNIFAMILIAR COM DOIS PAVIMENTOS (CASA ISOLADA), FCK = 25 MPA. AF_01/2017</v>
          </cell>
          <cell r="D2310" t="str">
            <v>M3</v>
          </cell>
          <cell r="E2310">
            <v>2130.19</v>
          </cell>
        </row>
        <row r="2311">
          <cell r="A2311">
            <v>95954</v>
          </cell>
          <cell r="B2311" t="str">
            <v>SINAPI</v>
          </cell>
          <cell r="C2311" t="str">
            <v>(COMPOSIÇÃO REPRESENTATIVA) EXECUÇÃO DE ESTRUTURAS DE CONCRETO ARMADO,PARA EDIFICAÇÃO HABITACIONAL UNIFAMILIAR COM DOIS PAVIMENTOS (CASA EMEMPREENDIMENTOS), FCK = 25 MPA. AF_01/2017</v>
          </cell>
          <cell r="D2311" t="str">
            <v>M3</v>
          </cell>
          <cell r="E2311">
            <v>1437.39</v>
          </cell>
        </row>
        <row r="2312">
          <cell r="A2312">
            <v>95955</v>
          </cell>
          <cell r="B2312" t="str">
            <v>SINAPI</v>
          </cell>
          <cell r="C2312" t="str">
            <v>(COMPOSIÇÃO REPRESENTATIVA) EXECUÇÃO DE ESTRUTURAS DE CONCRETO ARMADO,PARA EDIFICAÇÃO HABITACIONAL UNIFAMILIAR TÉRREA (CASA ISOLADA), FCK =25 MPA. AF_01/2017</v>
          </cell>
          <cell r="D2312" t="str">
            <v>M3</v>
          </cell>
          <cell r="E2312">
            <v>1810.18</v>
          </cell>
        </row>
        <row r="2313">
          <cell r="A2313">
            <v>95956</v>
          </cell>
          <cell r="B2313" t="str">
            <v>SINAPI</v>
          </cell>
          <cell r="C2313" t="str">
            <v>(COMPOSIÇÃO REPRESENTATIVA) EXECUÇÃO DE ESTRUTURAS DE CONCRETO ARMADO,PARA EDIFICAÇÃO HABITACIONAL UNIFAMILIAR TÉRREA (CASA EM EMPREENDIMENTOS), FCK = 25 MPA. AF_01/2017</v>
          </cell>
          <cell r="D2313" t="str">
            <v>M3</v>
          </cell>
          <cell r="E2313">
            <v>1359.52</v>
          </cell>
        </row>
        <row r="2314">
          <cell r="A2314">
            <v>95957</v>
          </cell>
          <cell r="B2314" t="str">
            <v>SINAPI</v>
          </cell>
          <cell r="C2314" t="str">
            <v>(COMPOSIÇÃO REPRESENTATIVA) EXECUÇÃO DE ESTRUTURAS DE CONCRETO ARMADO,PARA EDIFICAÇÃO INSTITUCIONAL TÉRREA, FCK = 25 MPA. AF_01/2017</v>
          </cell>
          <cell r="D2314" t="str">
            <v>M3</v>
          </cell>
          <cell r="E2314">
            <v>1771.63</v>
          </cell>
        </row>
        <row r="2315">
          <cell r="A2315">
            <v>95969</v>
          </cell>
          <cell r="B2315" t="str">
            <v>SINAPI</v>
          </cell>
          <cell r="C2315" t="str">
            <v>(COMPOSIÇÃO REPRESENTATIVA) EXECUÇÃO DE ESCADA EM CONCRETO ARMADO, MOLDADA IN LOCO, FCK = 25 MPA. AF_02/2017</v>
          </cell>
          <cell r="D2315" t="str">
            <v>M3</v>
          </cell>
          <cell r="E2315">
            <v>1833.42</v>
          </cell>
        </row>
        <row r="2316">
          <cell r="A2316" t="str">
            <v>IMPE</v>
          </cell>
          <cell r="B2316" t="str">
            <v>SINAPI</v>
          </cell>
          <cell r="C2316" t="str">
            <v>IMPERMEABILIZACOES E PROTECOES DIVERSAS</v>
          </cell>
          <cell r="D2316">
            <v>0</v>
          </cell>
          <cell r="E2316">
            <v>0</v>
          </cell>
        </row>
        <row r="2317">
          <cell r="A2317">
            <v>138</v>
          </cell>
          <cell r="B2317" t="str">
            <v>SINAPI</v>
          </cell>
          <cell r="C2317" t="str">
            <v>IMPERMEABILIZACAO COM ARGAMASSA</v>
          </cell>
          <cell r="D2317">
            <v>0</v>
          </cell>
          <cell r="E2317">
            <v>0</v>
          </cell>
        </row>
        <row r="2318">
          <cell r="A2318">
            <v>5968</v>
          </cell>
          <cell r="B2318" t="str">
            <v>SINAPI</v>
          </cell>
          <cell r="C2318" t="str">
            <v>IMPERMEABILIZACAO DE SUPERFICIE COM ARGAMASSA DE CIMENTO E AREIA (MEDIA), TRACO 1:3, COM ADITIVO IMPERMEABILIZANTE, E=2CM.</v>
          </cell>
          <cell r="D2318" t="str">
            <v>M2</v>
          </cell>
          <cell r="E2318">
            <v>28.9</v>
          </cell>
        </row>
        <row r="2319">
          <cell r="A2319">
            <v>83731</v>
          </cell>
          <cell r="B2319" t="str">
            <v>SINAPI</v>
          </cell>
          <cell r="C2319" t="str">
            <v>IMPERMEABILIZACAO DE SUPERFICIE COM ARGAMASSA DE CIMENTO E AREIA, TRACO 1:3, COM ADITIVO IMPERMEABILIZANTE, E=3 CM</v>
          </cell>
          <cell r="D2319" t="str">
            <v>M2</v>
          </cell>
          <cell r="E2319">
            <v>32.53</v>
          </cell>
        </row>
        <row r="2320">
          <cell r="A2320">
            <v>83732</v>
          </cell>
          <cell r="B2320" t="str">
            <v>SINAPI</v>
          </cell>
          <cell r="C2320" t="str">
            <v>IMPERMEABILIZACAO DE SUPERFICIE COM ARGAMASSA DE CIMENTO E AREIA, TRACO 1:3, COM ADITIVO IMPERMEABILIZANTE, E=1,5 CM</v>
          </cell>
          <cell r="D2320" t="str">
            <v>M2</v>
          </cell>
          <cell r="E2320">
            <v>23.75</v>
          </cell>
        </row>
        <row r="2321">
          <cell r="A2321">
            <v>83733</v>
          </cell>
          <cell r="B2321" t="str">
            <v>SINAPI</v>
          </cell>
          <cell r="C2321" t="str">
            <v>IMPERMEABILIZACAO DE SUPERFICIE COM ARGAMASSA DE CIMENTO E AREIA (GROSSA), TRACO 1:4, COM ADITIVO IMPERMEABILIZANTE, E=2 CM</v>
          </cell>
          <cell r="D2321" t="str">
            <v>M2</v>
          </cell>
          <cell r="E2321">
            <v>27.9</v>
          </cell>
        </row>
        <row r="2322">
          <cell r="A2322">
            <v>140</v>
          </cell>
          <cell r="B2322" t="str">
            <v>SINAPI</v>
          </cell>
          <cell r="C2322" t="str">
            <v>IMPERMEABILIZACAO COM ADITIVO</v>
          </cell>
          <cell r="D2322">
            <v>0</v>
          </cell>
          <cell r="E2322">
            <v>0</v>
          </cell>
        </row>
        <row r="2323">
          <cell r="A2323">
            <v>83735</v>
          </cell>
          <cell r="B2323" t="str">
            <v>SINAPI</v>
          </cell>
          <cell r="C2323" t="str">
            <v>IMPERMEABILIZACAO DE SUPERFICIE COM CIMENTO IMPERMEABILIZANTE DE PEGA ULTRA RAPIDA, TRACO 1:1, E=0,5 CM</v>
          </cell>
          <cell r="D2323" t="str">
            <v>M2</v>
          </cell>
          <cell r="E2323">
            <v>55.83</v>
          </cell>
        </row>
        <row r="2324">
          <cell r="A2324">
            <v>141</v>
          </cell>
          <cell r="B2324" t="str">
            <v>SINAPI</v>
          </cell>
          <cell r="C2324" t="str">
            <v>IMPERMEABILIZACAO COM MANTA</v>
          </cell>
          <cell r="D2324">
            <v>0</v>
          </cell>
          <cell r="E2324">
            <v>0</v>
          </cell>
        </row>
        <row r="2325">
          <cell r="A2325">
            <v>68053</v>
          </cell>
          <cell r="B2325" t="str">
            <v>SINAPI</v>
          </cell>
          <cell r="C2325" t="str">
            <v>FORNECIMENTO/INSTALACAO LONA PLASTICA PRETA, PARA IMPERMEABILIZACAO, ESPESSURA 150 MICRAS.</v>
          </cell>
          <cell r="D2325" t="str">
            <v>M2</v>
          </cell>
          <cell r="E2325">
            <v>4.3099999999999996</v>
          </cell>
        </row>
        <row r="2326">
          <cell r="A2326">
            <v>73753</v>
          </cell>
          <cell r="B2326" t="str">
            <v>SINAPI</v>
          </cell>
          <cell r="C2326" t="str">
            <v>IMPERMEABILIZACAO DE TERRACOS E LAJES</v>
          </cell>
          <cell r="D2326">
            <v>0</v>
          </cell>
          <cell r="E2326">
            <v>0</v>
          </cell>
        </row>
        <row r="2327">
          <cell r="A2327" t="str">
            <v xml:space="preserve">    73753/001</v>
          </cell>
          <cell r="B2327" t="str">
            <v>SINAPI</v>
          </cell>
          <cell r="C2327" t="str">
            <v>IMPERMEABILIZACAO DE SUPERFICIE COM MANTA ASFALTICA PROTEGIDA COM FILME DE ALUMINIO GOFRADO (DE ESPESSURA 0,8MM), INCLUSA APLICACAO DE EMULSAO ASFALTICA, E=3MM.</v>
          </cell>
          <cell r="D2327" t="str">
            <v>M2</v>
          </cell>
          <cell r="E2327">
            <v>67.180000000000007</v>
          </cell>
        </row>
        <row r="2328">
          <cell r="A2328">
            <v>74033</v>
          </cell>
          <cell r="B2328" t="str">
            <v>SINAPI</v>
          </cell>
          <cell r="C2328" t="str">
            <v>ESTABILIZAÇÃO DE SOLO COM GEOMEMBRANA</v>
          </cell>
          <cell r="D2328">
            <v>0</v>
          </cell>
          <cell r="E2328">
            <v>0</v>
          </cell>
        </row>
        <row r="2329">
          <cell r="A2329" t="str">
            <v xml:space="preserve">    74033/001</v>
          </cell>
          <cell r="B2329" t="str">
            <v>SINAPI</v>
          </cell>
          <cell r="C2329" t="str">
            <v>IMPERMEABILIZACAO DE SUPERFICIE COM GEOMEMBRANA (MANTA TERMOPLASTICA LISA) TIPO PEAD, E=2MM.</v>
          </cell>
          <cell r="D2329" t="str">
            <v>M2</v>
          </cell>
          <cell r="E2329">
            <v>26.55</v>
          </cell>
        </row>
        <row r="2330">
          <cell r="A2330">
            <v>83737</v>
          </cell>
          <cell r="B2330" t="str">
            <v>SINAPI</v>
          </cell>
          <cell r="C2330" t="str">
            <v>IMPERMEABILIZACAO DE SUPERFICIE COM MANTA ASFALTICA (COM POLIMEROS TIPO APP), E=3 MM</v>
          </cell>
          <cell r="D2330" t="str">
            <v>M2</v>
          </cell>
          <cell r="E2330">
            <v>58.76</v>
          </cell>
        </row>
        <row r="2331">
          <cell r="A2331">
            <v>83738</v>
          </cell>
          <cell r="B2331" t="str">
            <v>SINAPI</v>
          </cell>
          <cell r="C2331" t="str">
            <v>IMPERMEABILIZACAO DE SUPERFICIE COM MANTA ASFALTICA (COM POLIMEROS TIPO APP), E=4 MM</v>
          </cell>
          <cell r="D2331" t="str">
            <v>M2</v>
          </cell>
          <cell r="E2331">
            <v>71.69</v>
          </cell>
        </row>
        <row r="2332">
          <cell r="A2332">
            <v>142</v>
          </cell>
          <cell r="B2332" t="str">
            <v>SINAPI</v>
          </cell>
          <cell r="C2332" t="str">
            <v>IMPERMEABILIZACAO COM FELTRO</v>
          </cell>
          <cell r="D2332">
            <v>0</v>
          </cell>
          <cell r="E2332">
            <v>0</v>
          </cell>
        </row>
        <row r="2333">
          <cell r="A2333">
            <v>83740</v>
          </cell>
          <cell r="B2333" t="str">
            <v>SINAPI</v>
          </cell>
          <cell r="C2333" t="str">
            <v xml:space="preserve">IMPERMEABILIZACAO COM VÉU DE POLIESTER </v>
          </cell>
          <cell r="D2333" t="str">
            <v>M2</v>
          </cell>
          <cell r="E2333">
            <v>22.53</v>
          </cell>
        </row>
        <row r="2334">
          <cell r="A2334">
            <v>144</v>
          </cell>
          <cell r="B2334" t="str">
            <v>SINAPI</v>
          </cell>
          <cell r="C2334" t="str">
            <v>IMPERMEABILIZACAO COM CIMENTO CRISTALIZADO</v>
          </cell>
          <cell r="D2334">
            <v>0</v>
          </cell>
          <cell r="E2334">
            <v>0</v>
          </cell>
        </row>
        <row r="2335">
          <cell r="A2335">
            <v>73929</v>
          </cell>
          <cell r="B2335" t="str">
            <v>SINAPI</v>
          </cell>
          <cell r="C2335" t="str">
            <v>CIMENTO ESPECIAL CRISTALIZANTE DENVERLIT C/EMULSAO ADESIVA DENVERFIX DENVER-1 DEMAO P/SUB SOLO/BALDRAMES/GALERIAS/JARDINEIRAS/ETC</v>
          </cell>
          <cell r="D2335">
            <v>0</v>
          </cell>
          <cell r="E2335">
            <v>0</v>
          </cell>
        </row>
        <row r="2336">
          <cell r="A2336" t="str">
            <v xml:space="preserve">    73929/001</v>
          </cell>
          <cell r="B2336" t="str">
            <v>SINAPI</v>
          </cell>
          <cell r="C2336" t="str">
            <v>IMPERMEABILIZACAO DE SUPERFICIE COM CIMENTO ESPECIAL CRISTALIZANTE COMADESIVO LIQUIDO, UMA DEMAO.</v>
          </cell>
          <cell r="D2336" t="str">
            <v>M2</v>
          </cell>
          <cell r="E2336">
            <v>27.17</v>
          </cell>
        </row>
        <row r="2337">
          <cell r="A2337" t="str">
            <v xml:space="preserve">    73929/004</v>
          </cell>
          <cell r="B2337" t="str">
            <v>SINAPI</v>
          </cell>
          <cell r="C2337" t="str">
            <v>IMPERMEABILIZACAO DE ESTRUTURAS ENTERRADAS COM CIMENTO CRISTALIZANTE EADESIVO LIQUIDO, ATE 7M DE PROFUNDIDADE.</v>
          </cell>
          <cell r="D2337" t="str">
            <v>M2</v>
          </cell>
          <cell r="E2337">
            <v>49.62</v>
          </cell>
        </row>
        <row r="2338">
          <cell r="A2338">
            <v>145</v>
          </cell>
          <cell r="B2338" t="str">
            <v>SINAPI</v>
          </cell>
          <cell r="C2338" t="str">
            <v>IMPERMEABILIZACAO BETUMINOSA C/EMULSAO ASFALTICA E ACRILICA</v>
          </cell>
          <cell r="D2338">
            <v>0</v>
          </cell>
          <cell r="E2338">
            <v>0</v>
          </cell>
        </row>
        <row r="2339">
          <cell r="A2339">
            <v>6225</v>
          </cell>
          <cell r="B2339" t="str">
            <v>SINAPI</v>
          </cell>
          <cell r="C2339" t="str">
            <v>IMPERMEABILIZACAO DE CALHAS/LAJES DESCOBERTAS, COM EMULSAO ASFALTICA COM ELASTOMEROS, 3 DEMAOS</v>
          </cell>
          <cell r="D2339" t="str">
            <v>M2</v>
          </cell>
          <cell r="E2339">
            <v>29.02</v>
          </cell>
        </row>
        <row r="2340">
          <cell r="A2340">
            <v>72075</v>
          </cell>
          <cell r="B2340" t="str">
            <v>SINAPI</v>
          </cell>
          <cell r="C2340" t="str">
            <v>IMPERMEABILIZACAO DE SUPERFICIE COM REVESTIMENTO BICOMPONENTE SEMI FLEXIVEL.</v>
          </cell>
          <cell r="D2340" t="str">
            <v>M2</v>
          </cell>
          <cell r="E2340">
            <v>10.93</v>
          </cell>
        </row>
        <row r="2341">
          <cell r="A2341">
            <v>73762</v>
          </cell>
          <cell r="B2341" t="str">
            <v>SINAPI</v>
          </cell>
          <cell r="C2341" t="str">
            <v>IMPERMEABILIZACAO DE TERRACOS E LAJES</v>
          </cell>
          <cell r="D2341">
            <v>0</v>
          </cell>
          <cell r="E2341">
            <v>0</v>
          </cell>
        </row>
        <row r="2342">
          <cell r="A2342" t="str">
            <v xml:space="preserve">    73762/002</v>
          </cell>
          <cell r="B2342" t="str">
            <v>SINAPI</v>
          </cell>
          <cell r="C2342" t="str">
            <v>IMPERMEABILIZACAO DE SUPERFICIE COM ADESIVO LIQUIDO SOBRE CIMENTO CRISTALIZANTE, INCLUSO VEU DE FIBRA DE VIDRO.</v>
          </cell>
          <cell r="D2342" t="str">
            <v>M2</v>
          </cell>
          <cell r="E2342">
            <v>75.89</v>
          </cell>
        </row>
        <row r="2343">
          <cell r="A2343" t="str">
            <v xml:space="preserve">    73762/004</v>
          </cell>
          <cell r="B2343" t="str">
            <v>SINAPI</v>
          </cell>
          <cell r="C2343" t="str">
            <v>IMPERMEABILIZACAO DE SUPERFICIE COM ASFALTO ELASTOMERICO, INCLUSOS PRIMER E VEU DE FIBRA DE VIDRO.</v>
          </cell>
          <cell r="D2343" t="str">
            <v>M2</v>
          </cell>
          <cell r="E2343">
            <v>117.35</v>
          </cell>
        </row>
        <row r="2344">
          <cell r="A2344">
            <v>74066</v>
          </cell>
          <cell r="B2344" t="str">
            <v>SINAPI</v>
          </cell>
          <cell r="C2344" t="str">
            <v>IMPERMEABILIZACAO FLEXIVEL</v>
          </cell>
          <cell r="D2344">
            <v>0</v>
          </cell>
          <cell r="E2344">
            <v>0</v>
          </cell>
        </row>
        <row r="2345">
          <cell r="A2345" t="str">
            <v xml:space="preserve">    74066/002</v>
          </cell>
          <cell r="B2345" t="str">
            <v>SINAPI</v>
          </cell>
          <cell r="C2345" t="str">
            <v>IMPERMEABILIZACAO DE SUPERFICIE, COM IMPERMEABILIZANTE FLEXIVEL A BASEACRILICA.</v>
          </cell>
          <cell r="D2345" t="str">
            <v>M2</v>
          </cell>
          <cell r="E2345">
            <v>72.98</v>
          </cell>
        </row>
        <row r="2346">
          <cell r="A2346">
            <v>74106</v>
          </cell>
          <cell r="B2346" t="str">
            <v>SINAPI</v>
          </cell>
          <cell r="C2346" t="str">
            <v>IMPERMEAB. DE FUNDACOES/BALDRAMES/MUROS DE ARRIMO/ALICERCES E REVEST.EM CONTATO C/SOLO - UTILIZ. TINTA BETUMINOSA TIPO NEUTROLIN / 2DEMAOS</v>
          </cell>
          <cell r="D2346">
            <v>0</v>
          </cell>
          <cell r="E2346">
            <v>0</v>
          </cell>
        </row>
        <row r="2347">
          <cell r="A2347" t="str">
            <v xml:space="preserve">    74106/001</v>
          </cell>
          <cell r="B2347" t="str">
            <v>SINAPI</v>
          </cell>
          <cell r="C2347" t="str">
            <v>IMPERMEABILIZACAO DE ESTRUTURAS ENTERRADAS, COM TINTA ASFALTICA, DUAS DEMAOS.</v>
          </cell>
          <cell r="D2347" t="str">
            <v>M2</v>
          </cell>
          <cell r="E2347">
            <v>7.14</v>
          </cell>
        </row>
        <row r="2348">
          <cell r="A2348">
            <v>83741</v>
          </cell>
          <cell r="B2348" t="str">
            <v>SINAPI</v>
          </cell>
          <cell r="C2348" t="str">
            <v>IMPERMEABILIZACAO DE SUPERFICIE COM EMULSAO ASFALTICA COM ELASTOMERO, INCLUSOS PRIMER E VEU DE POLIESTER</v>
          </cell>
          <cell r="D2348" t="str">
            <v>M2</v>
          </cell>
          <cell r="E2348">
            <v>58.97</v>
          </cell>
        </row>
        <row r="2349">
          <cell r="A2349">
            <v>83742</v>
          </cell>
          <cell r="B2349" t="str">
            <v>SINAPI</v>
          </cell>
          <cell r="C2349" t="str">
            <v xml:space="preserve">IMPERMEABILIZACAO DE SUPERFICIE COM EMULSAO ASFALTICA A BASE D'AGUA </v>
          </cell>
          <cell r="D2349" t="str">
            <v>M2</v>
          </cell>
          <cell r="E2349">
            <v>18.13</v>
          </cell>
        </row>
        <row r="2350">
          <cell r="A2350">
            <v>83743</v>
          </cell>
          <cell r="B2350" t="str">
            <v>SINAPI</v>
          </cell>
          <cell r="C2350" t="str">
            <v>JUNTA DE DILATACAO PARA IMPERMEABILIZACAO, COM ASFALTO OXIDADO APLICADO A QUENTE, DIMENSOES 2X2 CM</v>
          </cell>
          <cell r="D2350" t="str">
            <v>M</v>
          </cell>
          <cell r="E2350">
            <v>15.02</v>
          </cell>
        </row>
        <row r="2351">
          <cell r="A2351">
            <v>146</v>
          </cell>
          <cell r="B2351" t="str">
            <v>SINAPI</v>
          </cell>
          <cell r="C2351" t="str">
            <v>IMPERMEABILIZACAO COM PINTURA</v>
          </cell>
          <cell r="D2351">
            <v>0</v>
          </cell>
          <cell r="E2351">
            <v>0</v>
          </cell>
        </row>
        <row r="2352">
          <cell r="A2352">
            <v>73872</v>
          </cell>
          <cell r="B2352" t="str">
            <v>SINAPI</v>
          </cell>
          <cell r="C2352" t="str">
            <v>IMPERMEABILIZACAO COM RESINA EPOXI</v>
          </cell>
          <cell r="D2352">
            <v>0</v>
          </cell>
          <cell r="E2352">
            <v>0</v>
          </cell>
        </row>
        <row r="2353">
          <cell r="A2353" t="str">
            <v xml:space="preserve">    73872/001</v>
          </cell>
          <cell r="B2353" t="str">
            <v>SINAPI</v>
          </cell>
          <cell r="C2353" t="str">
            <v>IMPERMEABILIZACAO COM PINTURA A BASE DE RESINA EPOXI ALCATRAO, UMA DEMAO.</v>
          </cell>
          <cell r="D2353" t="str">
            <v>M2</v>
          </cell>
          <cell r="E2353">
            <v>24.89</v>
          </cell>
        </row>
        <row r="2354">
          <cell r="A2354" t="str">
            <v xml:space="preserve">    73872/002</v>
          </cell>
          <cell r="B2354" t="str">
            <v>SINAPI</v>
          </cell>
          <cell r="C2354" t="str">
            <v>IMPERMEABILIZACAO COM PINTURA A BASE DE RESINA EPOXI ALCATRAO, DUAS DEMAOS.</v>
          </cell>
          <cell r="D2354" t="str">
            <v>M2</v>
          </cell>
          <cell r="E2354">
            <v>48.37</v>
          </cell>
        </row>
        <row r="2355">
          <cell r="A2355">
            <v>147</v>
          </cell>
          <cell r="B2355" t="str">
            <v>SINAPI</v>
          </cell>
          <cell r="C2355" t="str">
            <v>IMPERMEABILIZACAO COM MASTIQUE</v>
          </cell>
          <cell r="D2355">
            <v>0</v>
          </cell>
          <cell r="E2355">
            <v>0</v>
          </cell>
        </row>
        <row r="2356">
          <cell r="A2356">
            <v>72124</v>
          </cell>
          <cell r="B2356" t="str">
            <v>SINAPI</v>
          </cell>
          <cell r="C2356" t="str">
            <v>IMPERMEABILIZACAO DE SUPERFICIE COM MASTIQUE ELASTICO A BASE DE SILICONE, POR VOLUME.</v>
          </cell>
          <cell r="D2356" t="str">
            <v>DM3</v>
          </cell>
          <cell r="E2356">
            <v>118.21</v>
          </cell>
        </row>
        <row r="2357">
          <cell r="A2357">
            <v>74025</v>
          </cell>
          <cell r="B2357" t="str">
            <v>SINAPI</v>
          </cell>
          <cell r="C2357" t="str">
            <v>CONSERVACAO DE CALHAS DE CONCRETO - PAR</v>
          </cell>
          <cell r="D2357">
            <v>0</v>
          </cell>
          <cell r="E2357">
            <v>0</v>
          </cell>
        </row>
        <row r="2358">
          <cell r="A2358" t="str">
            <v xml:space="preserve">    74025/001</v>
          </cell>
          <cell r="B2358" t="str">
            <v>SINAPI</v>
          </cell>
          <cell r="C2358" t="str">
            <v>IMPERMEABILIZACAO DE SUPERFICIE COM MASTIQUE BETUMINOSO A FRIO, POR METRO.</v>
          </cell>
          <cell r="D2358" t="str">
            <v>M</v>
          </cell>
          <cell r="E2358">
            <v>38.82</v>
          </cell>
        </row>
        <row r="2359">
          <cell r="A2359">
            <v>74190</v>
          </cell>
          <cell r="B2359" t="str">
            <v>SINAPI</v>
          </cell>
          <cell r="C2359" t="str">
            <v>IMPERMEABILIZACAO DE LAJES</v>
          </cell>
          <cell r="D2359">
            <v>0</v>
          </cell>
          <cell r="E2359">
            <v>0</v>
          </cell>
        </row>
        <row r="2360">
          <cell r="A2360" t="str">
            <v xml:space="preserve">    74190/001</v>
          </cell>
          <cell r="B2360" t="str">
            <v>SINAPI</v>
          </cell>
          <cell r="C2360" t="str">
            <v>IMPERMEABILIZACAO DE SUPERFICIE COM MASTIQUE BETUMINOSO A FRIO, POR AREA.</v>
          </cell>
          <cell r="D2360" t="str">
            <v>M2</v>
          </cell>
          <cell r="E2360">
            <v>128.76</v>
          </cell>
        </row>
        <row r="2361">
          <cell r="A2361" t="str">
            <v>INEL</v>
          </cell>
          <cell r="B2361" t="str">
            <v>SINAPI</v>
          </cell>
          <cell r="C2361" t="str">
            <v>INSTALACAO ELETRICA/ELETRIFICACAO E ILUMINACAO EXTERNA</v>
          </cell>
          <cell r="D2361">
            <v>0</v>
          </cell>
          <cell r="E2361">
            <v>0</v>
          </cell>
        </row>
        <row r="2362">
          <cell r="A2362">
            <v>165</v>
          </cell>
          <cell r="B2362" t="str">
            <v>SINAPI</v>
          </cell>
          <cell r="C2362" t="str">
            <v>ELETRODUTOS/CALHAS PARA LEITO DE CABOS</v>
          </cell>
          <cell r="D2362">
            <v>0</v>
          </cell>
          <cell r="E2362">
            <v>0</v>
          </cell>
        </row>
        <row r="2363">
          <cell r="A2363">
            <v>73798</v>
          </cell>
          <cell r="B2363" t="str">
            <v>SINAPI</v>
          </cell>
          <cell r="C2363" t="str">
            <v>DUTOS DE POLIESTER DE ALTA DENSIDADE(PEAD)</v>
          </cell>
          <cell r="D2363">
            <v>0</v>
          </cell>
          <cell r="E2363">
            <v>0</v>
          </cell>
        </row>
        <row r="2364">
          <cell r="A2364" t="str">
            <v xml:space="preserve">    73798/001</v>
          </cell>
          <cell r="B2364" t="str">
            <v>SINAPI</v>
          </cell>
          <cell r="C2364" t="str">
            <v>DUTO ESPIRAL FLEXIVEL SINGELO PEAD D=50MM(2") REVESTIDO COM PVC COM FIO GUIA DE ACO GALVANIZADO, LANCADO DIRETO NO SOLO, INCL CONEXOES</v>
          </cell>
          <cell r="D2364" t="str">
            <v>M</v>
          </cell>
          <cell r="E2364">
            <v>19.739999999999998</v>
          </cell>
        </row>
        <row r="2365">
          <cell r="A2365" t="str">
            <v xml:space="preserve">    73798/003</v>
          </cell>
          <cell r="B2365" t="str">
            <v>SINAPI</v>
          </cell>
          <cell r="C2365" t="str">
            <v>DUTO ESPIRAL FLEXIVEL SINGELO PEAD D=75MM(3") REVESTIDO COM PVC COM FIO GUIA DE ACO GALVANIZADO, LANCADO DIRETO NO SOLO, INCL CONEXOES</v>
          </cell>
          <cell r="D2365" t="str">
            <v>M</v>
          </cell>
          <cell r="E2365">
            <v>30.25</v>
          </cell>
        </row>
        <row r="2366">
          <cell r="A2366">
            <v>91831</v>
          </cell>
          <cell r="B2366" t="str">
            <v>SINAPI</v>
          </cell>
          <cell r="C2366" t="str">
            <v>ELETRODUTO FLEXÍVEL CORRUGADO, PVC, DN 20 MM (1/2"), PARA CIRCUITOS TERMINAIS, INSTALADO EM FORRO - FORNECIMENTO E INSTALAÇÃO. AF_12/2015</v>
          </cell>
          <cell r="D2366" t="str">
            <v>M</v>
          </cell>
          <cell r="E2366">
            <v>4.09</v>
          </cell>
        </row>
        <row r="2367">
          <cell r="A2367">
            <v>91834</v>
          </cell>
          <cell r="B2367" t="str">
            <v>SINAPI</v>
          </cell>
          <cell r="C2367" t="str">
            <v>ELETRODUTO FLEXÍVEL CORRUGADO, PVC, DN 25 MM (3/4"), PARA CIRCUITOS TERMINAIS, INSTALADO EM FORRO - FORNECIMENTO E INSTALAÇÃO. AF_12/2015</v>
          </cell>
          <cell r="D2367" t="str">
            <v>M</v>
          </cell>
          <cell r="E2367">
            <v>4.55</v>
          </cell>
        </row>
        <row r="2368">
          <cell r="A2368">
            <v>91836</v>
          </cell>
          <cell r="B2368" t="str">
            <v>SINAPI</v>
          </cell>
          <cell r="C2368" t="str">
            <v>ELETRODUTO FLEXÍVEL CORRUGADO, PVC, DN 32 MM (1"), PARA CIRCUITOS TERMINAIS, INSTALADO EM FORRO - FORNECIMENTO E INSTALAÇÃO. AF_12/2015</v>
          </cell>
          <cell r="D2368" t="str">
            <v>M</v>
          </cell>
          <cell r="E2368">
            <v>5.77</v>
          </cell>
        </row>
        <row r="2369">
          <cell r="A2369">
            <v>91842</v>
          </cell>
          <cell r="B2369" t="str">
            <v>SINAPI</v>
          </cell>
          <cell r="C2369" t="str">
            <v>ELETRODUTO FLEXÍVEL CORRUGADO, PVC, DN 20 MM (1/2"), PARA CIRCUITOS TERMINAIS, INSTALADO EM LAJE - FORNECIMENTO E INSTALAÇÃO. AF_12/2015</v>
          </cell>
          <cell r="D2369" t="str">
            <v>M</v>
          </cell>
          <cell r="E2369">
            <v>2.79</v>
          </cell>
        </row>
        <row r="2370">
          <cell r="A2370">
            <v>91844</v>
          </cell>
          <cell r="B2370" t="str">
            <v>SINAPI</v>
          </cell>
          <cell r="C2370" t="str">
            <v>ELETRODUTO FLEXÍVEL CORRUGADO, PVC, DN 25 MM (3/4"), PARA CIRCUITOS TERMINAIS, INSTALADO EM LAJE - FORNECIMENTO E INSTALAÇÃO. AF_12/2015</v>
          </cell>
          <cell r="D2370" t="str">
            <v>M</v>
          </cell>
          <cell r="E2370">
            <v>3.27</v>
          </cell>
        </row>
        <row r="2371">
          <cell r="A2371">
            <v>91846</v>
          </cell>
          <cell r="B2371" t="str">
            <v>SINAPI</v>
          </cell>
          <cell r="C2371" t="str">
            <v>ELETRODUTO FLEXÍVEL CORRUGADO, PVC, DN 32 MM (1"), PARA CIRCUITOS TERMINAIS, INSTALADO EM LAJE - FORNECIMENTO E INSTALAÇÃO. AF_12/2015</v>
          </cell>
          <cell r="D2371" t="str">
            <v>M</v>
          </cell>
          <cell r="E2371">
            <v>4.5</v>
          </cell>
        </row>
        <row r="2372">
          <cell r="A2372">
            <v>91852</v>
          </cell>
          <cell r="B2372" t="str">
            <v>SINAPI</v>
          </cell>
          <cell r="C2372" t="str">
            <v>ELETRODUTO FLEXÍVEL CORRUGADO, PVC, DN 20 MM (1/2"), PARA CIRCUITOS TERMINAIS, INSTALADO EM PAREDE - FORNECIMENTO E INSTALAÇÃO. AF_12/2015</v>
          </cell>
          <cell r="D2372" t="str">
            <v>M</v>
          </cell>
          <cell r="E2372">
            <v>4.21</v>
          </cell>
        </row>
        <row r="2373">
          <cell r="A2373">
            <v>91854</v>
          </cell>
          <cell r="B2373" t="str">
            <v>SINAPI</v>
          </cell>
          <cell r="C2373" t="str">
            <v>ELETRODUTO FLEXÍVEL CORRUGADO, PVC, DN 25 MM (3/4"), PARA CIRCUITOS TERMINAIS, INSTALADO EM PAREDE - FORNECIMENTO E INSTALAÇÃO. AF_12/2015</v>
          </cell>
          <cell r="D2373" t="str">
            <v>M</v>
          </cell>
          <cell r="E2373">
            <v>4.66</v>
          </cell>
        </row>
        <row r="2374">
          <cell r="A2374">
            <v>91856</v>
          </cell>
          <cell r="B2374" t="str">
            <v>SINAPI</v>
          </cell>
          <cell r="C2374" t="str">
            <v>ELETRODUTO FLEXÍVEL CORRUGADO, PVC, DN 32 MM (1"), PARA CIRCUITOS TERMINAIS, INSTALADO EM PAREDE - FORNECIMENTO E INSTALAÇÃO. AF_12/2015</v>
          </cell>
          <cell r="D2374" t="str">
            <v>M</v>
          </cell>
          <cell r="E2374">
            <v>5.84</v>
          </cell>
        </row>
        <row r="2375">
          <cell r="A2375">
            <v>91862</v>
          </cell>
          <cell r="B2375" t="str">
            <v>SINAPI</v>
          </cell>
          <cell r="C2375" t="str">
            <v>ELETRODUTO RÍGIDO ROSCÁVEL, PVC, DN 20 MM (1/2"), PARA CIRCUITOS TERMINAIS, INSTALADO EM FORRO - FORNECIMENTO E INSTALAÇÃO. AF_12/2015</v>
          </cell>
          <cell r="D2375" t="str">
            <v>M</v>
          </cell>
          <cell r="E2375">
            <v>4.83</v>
          </cell>
        </row>
        <row r="2376">
          <cell r="A2376">
            <v>91863</v>
          </cell>
          <cell r="B2376" t="str">
            <v>SINAPI</v>
          </cell>
          <cell r="C2376" t="str">
            <v>ELETRODUTO RÍGIDO ROSCÁVEL, PVC, DN 25 MM (3/4"), PARA CIRCUITOS TERMINAIS, INSTALADO EM FORRO - FORNECIMENTO E INSTALAÇÃO. AF_12/2015</v>
          </cell>
          <cell r="D2376" t="str">
            <v>M</v>
          </cell>
          <cell r="E2376">
            <v>5.62</v>
          </cell>
        </row>
        <row r="2377">
          <cell r="A2377">
            <v>91864</v>
          </cell>
          <cell r="B2377" t="str">
            <v>SINAPI</v>
          </cell>
          <cell r="C2377" t="str">
            <v>ELETRODUTO RÍGIDO ROSCÁVEL, PVC, DN 32 MM (1"), PARA CIRCUITOS TERMINAIS, INSTALADO EM FORRO - FORNECIMENTO E INSTALAÇÃO. AF_12/2015</v>
          </cell>
          <cell r="D2377" t="str">
            <v>M</v>
          </cell>
          <cell r="E2377">
            <v>7.23</v>
          </cell>
        </row>
        <row r="2378">
          <cell r="A2378">
            <v>91865</v>
          </cell>
          <cell r="B2378" t="str">
            <v>SINAPI</v>
          </cell>
          <cell r="C2378" t="str">
            <v>ELETRODUTO RÍGIDO ROSCÁVEL, PVC, DN 40 MM (1 1/4"), PARA CIRCUITOS TERMINAIS, INSTALADO EM FORRO - FORNECIMENTO E INSTALAÇÃO. AF_12/2015</v>
          </cell>
          <cell r="D2378" t="str">
            <v>M</v>
          </cell>
          <cell r="E2378">
            <v>8.89</v>
          </cell>
        </row>
        <row r="2379">
          <cell r="A2379">
            <v>91866</v>
          </cell>
          <cell r="B2379" t="str">
            <v>SINAPI</v>
          </cell>
          <cell r="C2379" t="str">
            <v>ELETRODUTO RÍGIDO ROSCÁVEL, PVC, DN 20 MM (1/2"), PARA CIRCUITOS TERMINAIS, INSTALADO EM LAJE - FORNECIMENTO E INSTALAÇÃO. AF_12/2015</v>
          </cell>
          <cell r="D2379" t="str">
            <v>M</v>
          </cell>
          <cell r="E2379">
            <v>3.63</v>
          </cell>
        </row>
        <row r="2380">
          <cell r="A2380">
            <v>91867</v>
          </cell>
          <cell r="B2380" t="str">
            <v>SINAPI</v>
          </cell>
          <cell r="C2380" t="str">
            <v>ELETRODUTO RÍGIDO ROSCÁVEL, PVC, DN 25 MM (3/4"), PARA CIRCUITOS TERMINAIS, INSTALADO EM LAJE - FORNECIMENTO E INSTALAÇÃO. AF_12/2015</v>
          </cell>
          <cell r="D2380" t="str">
            <v>M</v>
          </cell>
          <cell r="E2380">
            <v>4.41</v>
          </cell>
        </row>
        <row r="2381">
          <cell r="A2381">
            <v>91868</v>
          </cell>
          <cell r="B2381" t="str">
            <v>SINAPI</v>
          </cell>
          <cell r="C2381" t="str">
            <v>ELETRODUTO RÍGIDO ROSCÁVEL, PVC, DN 32 MM (1"), PARA CIRCUITOS TERMINAIS, INSTALADO EM LAJE - FORNECIMENTO E INSTALAÇÃO. AF_12/2015</v>
          </cell>
          <cell r="D2381" t="str">
            <v>M</v>
          </cell>
          <cell r="E2381">
            <v>6.03</v>
          </cell>
        </row>
        <row r="2382">
          <cell r="A2382">
            <v>91869</v>
          </cell>
          <cell r="B2382" t="str">
            <v>SINAPI</v>
          </cell>
          <cell r="C2382" t="str">
            <v>ELETRODUTO RÍGIDO ROSCÁVEL, PVC, DN 40 MM (1 1/4"), PARA CIRCUITOS TERMINAIS, INSTALADO EM LAJE - FORNECIMENTO E INSTALAÇÃO. AF_12/2015</v>
          </cell>
          <cell r="D2382" t="str">
            <v>M</v>
          </cell>
          <cell r="E2382">
            <v>7.69</v>
          </cell>
        </row>
        <row r="2383">
          <cell r="A2383">
            <v>91870</v>
          </cell>
          <cell r="B2383" t="str">
            <v>SINAPI</v>
          </cell>
          <cell r="C2383" t="str">
            <v>ELETRODUTO RÍGIDO ROSCÁVEL, PVC, DN 20 MM (1/2"), PARA CIRCUITOS TERMINAIS, INSTALADO EM PAREDE - FORNECIMENTO E INSTALAÇÃO. AF_12/2015</v>
          </cell>
          <cell r="D2383" t="str">
            <v>M</v>
          </cell>
          <cell r="E2383">
            <v>5.37</v>
          </cell>
        </row>
        <row r="2384">
          <cell r="A2384">
            <v>91871</v>
          </cell>
          <cell r="B2384" t="str">
            <v>SINAPI</v>
          </cell>
          <cell r="C2384" t="str">
            <v>ELETRODUTO RÍGIDO ROSCÁVEL, PVC, DN 25 MM (3/4"), PARA CIRCUITOS TERMINAIS, INSTALADO EM PAREDE - FORNECIMENTO E INSTALAÇÃO. AF_12/2015</v>
          </cell>
          <cell r="D2384" t="str">
            <v>M</v>
          </cell>
          <cell r="E2384">
            <v>6.18</v>
          </cell>
        </row>
        <row r="2385">
          <cell r="A2385">
            <v>91872</v>
          </cell>
          <cell r="B2385" t="str">
            <v>SINAPI</v>
          </cell>
          <cell r="C2385" t="str">
            <v>ELETRODUTO RÍGIDO ROSCÁVEL, PVC, DN 32 MM (1"), PARA CIRCUITOS TERMINAIS, INSTALADO EM PAREDE - FORNECIMENTO E INSTALAÇÃO. AF_12/2015</v>
          </cell>
          <cell r="D2385" t="str">
            <v>M</v>
          </cell>
          <cell r="E2385">
            <v>7.79</v>
          </cell>
        </row>
        <row r="2386">
          <cell r="A2386">
            <v>91873</v>
          </cell>
          <cell r="B2386" t="str">
            <v>SINAPI</v>
          </cell>
          <cell r="C2386" t="str">
            <v>ELETRODUTO RÍGIDO ROSCÁVEL, PVC, DN 40 MM (1 1/4"), PARA CIRCUITOS TERMINAIS, INSTALADO EM PAREDE - FORNECIMENTO E INSTALAÇÃO. AF_12/2015</v>
          </cell>
          <cell r="D2386" t="str">
            <v>M</v>
          </cell>
          <cell r="E2386">
            <v>9.41</v>
          </cell>
        </row>
        <row r="2387">
          <cell r="A2387">
            <v>93008</v>
          </cell>
          <cell r="B2387" t="str">
            <v>SINAPI</v>
          </cell>
          <cell r="C2387" t="str">
            <v>ELETRODUTO RÍGIDO ROSCÁVEL, PVC, DN 50 MM (1 1/2") - FORNECIMENTO E INSTALAÇÃO. AF_12/2015</v>
          </cell>
          <cell r="D2387" t="str">
            <v>M</v>
          </cell>
          <cell r="E2387">
            <v>7.25</v>
          </cell>
        </row>
        <row r="2388">
          <cell r="A2388">
            <v>93009</v>
          </cell>
          <cell r="B2388" t="str">
            <v>SINAPI</v>
          </cell>
          <cell r="C2388" t="str">
            <v>ELETRODUTO RÍGIDO ROSCÁVEL, PVC, DN 60 MM (2") - FORNECIMENTO E INSTALAÇÃO. AF_12/2015</v>
          </cell>
          <cell r="D2388" t="str">
            <v>M</v>
          </cell>
          <cell r="E2388">
            <v>10.46</v>
          </cell>
        </row>
        <row r="2389">
          <cell r="A2389">
            <v>93010</v>
          </cell>
          <cell r="B2389" t="str">
            <v>SINAPI</v>
          </cell>
          <cell r="C2389" t="str">
            <v>ELETRODUTO RÍGIDO ROSCÁVEL, PVC, DN 75 MM (2 1/2") - FORNECIMENTO E INSTALAÇÃO. AF_12/2015</v>
          </cell>
          <cell r="D2389" t="str">
            <v>M</v>
          </cell>
          <cell r="E2389">
            <v>14.38</v>
          </cell>
        </row>
        <row r="2390">
          <cell r="A2390">
            <v>93011</v>
          </cell>
          <cell r="B2390" t="str">
            <v>SINAPI</v>
          </cell>
          <cell r="C2390" t="str">
            <v>ELETRODUTO RÍGIDO ROSCÁVEL, PVC, DN 85 MM (3") - FORNECIMENTO E INSTALAÇÃO. AF_12/2015</v>
          </cell>
          <cell r="D2390" t="str">
            <v>M</v>
          </cell>
          <cell r="E2390">
            <v>17.46</v>
          </cell>
        </row>
        <row r="2391">
          <cell r="A2391">
            <v>93012</v>
          </cell>
          <cell r="B2391" t="str">
            <v>SINAPI</v>
          </cell>
          <cell r="C2391" t="str">
            <v>ELETRODUTO RÍGIDO ROSCÁVEL, PVC, DN 110 MM (4") - FORNECIMENTO E INSTALAÇÃO. AF_12/2015</v>
          </cell>
          <cell r="D2391" t="str">
            <v>M</v>
          </cell>
          <cell r="E2391">
            <v>26.05</v>
          </cell>
        </row>
        <row r="2392">
          <cell r="A2392">
            <v>95726</v>
          </cell>
          <cell r="B2392" t="str">
            <v>SINAPI</v>
          </cell>
          <cell r="C2392" t="str">
            <v>ELETRODUTO RÍGIDO SOLDÁVEL, PVC, DN 20 MM (½), APARENTE, INSTALADO EM TETO - FORNECIMENTO E INSTALAÇÃO. AF_11/2016_P</v>
          </cell>
          <cell r="D2392" t="str">
            <v>M</v>
          </cell>
          <cell r="E2392">
            <v>3.36</v>
          </cell>
        </row>
        <row r="2393">
          <cell r="A2393">
            <v>95727</v>
          </cell>
          <cell r="B2393" t="str">
            <v>SINAPI</v>
          </cell>
          <cell r="C2393" t="str">
            <v>ELETRODUTO RÍGIDO SOLDÁVEL, PVC, DN 25 MM (3/4), APARENTE, INSTALADOEM TETO - FORNECIMENTO E INSTALAÇÃO. AF_11/2016_P</v>
          </cell>
          <cell r="D2393" t="str">
            <v>M</v>
          </cell>
          <cell r="E2393">
            <v>3.8</v>
          </cell>
        </row>
        <row r="2394">
          <cell r="A2394">
            <v>95728</v>
          </cell>
          <cell r="B2394" t="str">
            <v>SINAPI</v>
          </cell>
          <cell r="C2394" t="str">
            <v>ELETRODUTO RÍGIDO SOLDÁVEL, PVC, DN 32 MM (1), APARENTE, INSTALADO EM TETO - FORNECIMENTO E INSTALAÇÃO. AF_11/2016_P</v>
          </cell>
          <cell r="D2394" t="str">
            <v>M</v>
          </cell>
          <cell r="E2394">
            <v>4.67</v>
          </cell>
        </row>
        <row r="2395">
          <cell r="A2395">
            <v>95729</v>
          </cell>
          <cell r="B2395" t="str">
            <v>SINAPI</v>
          </cell>
          <cell r="C2395" t="str">
            <v>ELETRODUTO RÍGIDO SOLDÁVEL, PVC, DN 20 MM (½), APARENTE, INSTALADO EM PAREDE - FORNECIMENTO E INSTALAÇÃO. AF_11/2016_P</v>
          </cell>
          <cell r="D2395" t="str">
            <v>M</v>
          </cell>
          <cell r="E2395">
            <v>4.46</v>
          </cell>
        </row>
        <row r="2396">
          <cell r="A2396">
            <v>95730</v>
          </cell>
          <cell r="B2396" t="str">
            <v>SINAPI</v>
          </cell>
          <cell r="C2396" t="str">
            <v>ELETRODUTO RÍGIDO SOLDÁVEL, PVC, DN 25 MM (3/4), APARENTE, INSTALADOEM PAREDE - FORNECIMENTO E INSTALAÇÃO. AF_11/2016_P</v>
          </cell>
          <cell r="D2396" t="str">
            <v>M</v>
          </cell>
          <cell r="E2396">
            <v>4.8899999999999997</v>
          </cell>
        </row>
        <row r="2397">
          <cell r="A2397">
            <v>95731</v>
          </cell>
          <cell r="B2397" t="str">
            <v>SINAPI</v>
          </cell>
          <cell r="C2397" t="str">
            <v>ELETRODUTO RÍGIDO SOLDÁVEL, PVC, DN 32 MM (1), APARENTE, INSTALADO EM PAREDE - FORNECIMENTO E INSTALAÇÃO. AF_11/2016_P</v>
          </cell>
          <cell r="D2397" t="str">
            <v>M</v>
          </cell>
          <cell r="E2397">
            <v>5.77</v>
          </cell>
        </row>
        <row r="2398">
          <cell r="A2398">
            <v>95732</v>
          </cell>
          <cell r="B2398" t="str">
            <v>SINAPI</v>
          </cell>
          <cell r="C2398" t="str">
            <v>LUVA PARA ELETRODUTO, PVC, SOLDÁVEL, DN 20 MM (1/2), APARENTE, INSTALADA EM TETO - FORNECIMENTO E INSTALAÇÃO. AF_11/2016_P</v>
          </cell>
          <cell r="D2398" t="str">
            <v>UN</v>
          </cell>
          <cell r="E2398">
            <v>2.2999999999999998</v>
          </cell>
        </row>
        <row r="2399">
          <cell r="A2399">
            <v>95745</v>
          </cell>
          <cell r="B2399" t="str">
            <v>SINAPI</v>
          </cell>
          <cell r="C2399" t="str">
            <v>ELETRODUTO DE AÇO GALVANIZADO, CLASSE LEVE, DN 20 MM (3/4), APARENTE, INSTALADO EM TETO - FORNECIMENTO E INSTALAÇÃO. AF_11/2016_P</v>
          </cell>
          <cell r="D2399" t="str">
            <v>M</v>
          </cell>
          <cell r="E2399">
            <v>8.2200000000000006</v>
          </cell>
        </row>
        <row r="2400">
          <cell r="A2400">
            <v>95746</v>
          </cell>
          <cell r="B2400" t="str">
            <v>SINAPI</v>
          </cell>
          <cell r="C2400" t="str">
            <v>ELETRODUTO DE AÇO GALVANIZADO, CLASSE LEVE, DN 25 MM (1), APARENTE, INSTALADO EM TETO - FORNECIMENTO E INSTALAÇÃO. AF_11/2016_P</v>
          </cell>
          <cell r="D2400" t="str">
            <v>M</v>
          </cell>
          <cell r="E2400">
            <v>10.09</v>
          </cell>
        </row>
        <row r="2401">
          <cell r="A2401">
            <v>95747</v>
          </cell>
          <cell r="B2401" t="str">
            <v>SINAPI</v>
          </cell>
          <cell r="C2401" t="str">
            <v>ELETRODUTO DE AÇO GALVANIZADO, CLASSE SEMI PESADO, DN 32 MM (1 1/4),APARENTE, INSTALADO EM TETO - FORNECIMENTO E INSTALAÇÃO. AF_11/2016_P</v>
          </cell>
          <cell r="D2401" t="str">
            <v>M</v>
          </cell>
          <cell r="E2401">
            <v>16.36</v>
          </cell>
        </row>
        <row r="2402">
          <cell r="A2402">
            <v>95748</v>
          </cell>
          <cell r="B2402" t="str">
            <v>SINAPI</v>
          </cell>
          <cell r="C2402" t="str">
            <v>ELETRODUTO DE AÇO GALVANIZADO, CLASSE SEMI PESADO, DN 40 MM (1 1/2 ), APARENTE, INSTALADO EM TETO - FORNECIMENTO E INSTALAÇÃO. AF_11/2016_P</v>
          </cell>
          <cell r="D2402" t="str">
            <v>M</v>
          </cell>
          <cell r="E2402">
            <v>17.309999999999999</v>
          </cell>
        </row>
        <row r="2403">
          <cell r="A2403">
            <v>95749</v>
          </cell>
          <cell r="B2403" t="str">
            <v>SINAPI</v>
          </cell>
          <cell r="C2403" t="str">
            <v>ELETRODUTO DE AÇO GALVANIZADO, CLASSE LEVE, DN 20 MM (3/4), APARENTE, INSTALADO EM PAREDE - FORNECIMENTO E INSTALAÇÃO. AF_11/2016_P</v>
          </cell>
          <cell r="D2403" t="str">
            <v>M</v>
          </cell>
          <cell r="E2403">
            <v>10.65</v>
          </cell>
        </row>
        <row r="2404">
          <cell r="A2404">
            <v>95750</v>
          </cell>
          <cell r="B2404" t="str">
            <v>SINAPI</v>
          </cell>
          <cell r="C2404" t="str">
            <v>ELETRODUTO DE AÇO GALVANIZADO, CLASSE LEVE, DN 25 MM (1), APARENTE, INSTALADO EM PAREDE - FORNECIMENTO E INSTALAÇÃO. AF_11/2016_P</v>
          </cell>
          <cell r="D2404" t="str">
            <v>M</v>
          </cell>
          <cell r="E2404">
            <v>12.51</v>
          </cell>
        </row>
        <row r="2405">
          <cell r="A2405">
            <v>95751</v>
          </cell>
          <cell r="B2405" t="str">
            <v>SINAPI</v>
          </cell>
          <cell r="C2405" t="str">
            <v>ELETRODUTO DE AÇO GALVANIZADO, CLASSE SEMI PESADO, DN 32 MM (1 1/4),APARENTE, INSTALADO EM PAREDE - FORNECIMENTO E INSTALAÇÃO. AF_11/2016_P</v>
          </cell>
          <cell r="D2405" t="str">
            <v>M</v>
          </cell>
          <cell r="E2405">
            <v>18.79</v>
          </cell>
        </row>
        <row r="2406">
          <cell r="A2406">
            <v>95752</v>
          </cell>
          <cell r="B2406" t="str">
            <v>SINAPI</v>
          </cell>
          <cell r="C2406" t="str">
            <v>ELETRODUTO DE AÇO GALVANIZADO, CLASSE SEMI PESADO, DN 40 MM (1 1/2 ),APARENTE, INSTALADO EM PAREDE - FORNECIMENTO E INSTALAÇÃO. AF_11/2016_P</v>
          </cell>
          <cell r="D2406" t="str">
            <v>M</v>
          </cell>
          <cell r="E2406">
            <v>19.73</v>
          </cell>
        </row>
        <row r="2407">
          <cell r="A2407">
            <v>166</v>
          </cell>
          <cell r="B2407" t="str">
            <v>SINAPI</v>
          </cell>
          <cell r="C2407" t="str">
            <v>CONEXOES</v>
          </cell>
          <cell r="D2407">
            <v>0</v>
          </cell>
          <cell r="E2407">
            <v>0</v>
          </cell>
        </row>
        <row r="2408">
          <cell r="A2408">
            <v>72259</v>
          </cell>
          <cell r="B2408" t="str">
            <v>SINAPI</v>
          </cell>
          <cell r="C2408" t="str">
            <v>TERMINAL OU CONECTOR DE PRESSAO - PARA CABO 10MM2 - FORNECIMENTO E INSTALACAO</v>
          </cell>
          <cell r="D2408" t="str">
            <v>UN</v>
          </cell>
          <cell r="E2408">
            <v>9.75</v>
          </cell>
        </row>
        <row r="2409">
          <cell r="A2409">
            <v>72260</v>
          </cell>
          <cell r="B2409" t="str">
            <v>SINAPI</v>
          </cell>
          <cell r="C2409" t="str">
            <v>TERMINAL OU CONECTOR DE PRESSAO - PARA CABO 16MM2 - FORNECIMENTO E INSTALACAO</v>
          </cell>
          <cell r="D2409" t="str">
            <v>UN</v>
          </cell>
          <cell r="E2409">
            <v>9.7200000000000006</v>
          </cell>
        </row>
        <row r="2410">
          <cell r="A2410">
            <v>72261</v>
          </cell>
          <cell r="B2410" t="str">
            <v>SINAPI</v>
          </cell>
          <cell r="C2410" t="str">
            <v>TERMINAL OU CONECTOR DE PRESSAO - PARA CABO 25MM2 - FORNECIMENTO E INSTALACAO</v>
          </cell>
          <cell r="D2410" t="str">
            <v>UN</v>
          </cell>
          <cell r="E2410">
            <v>10.27</v>
          </cell>
        </row>
        <row r="2411">
          <cell r="A2411">
            <v>72262</v>
          </cell>
          <cell r="B2411" t="str">
            <v>SINAPI</v>
          </cell>
          <cell r="C2411" t="str">
            <v>TERMINAL OU CONECTOR DE PRESSAO - PARA CABO 35MM2 - FORNECIMENTO E INSTALACAO</v>
          </cell>
          <cell r="D2411" t="str">
            <v>UN</v>
          </cell>
          <cell r="E2411">
            <v>10.27</v>
          </cell>
        </row>
        <row r="2412">
          <cell r="A2412">
            <v>72263</v>
          </cell>
          <cell r="B2412" t="str">
            <v>SINAPI</v>
          </cell>
          <cell r="C2412" t="str">
            <v>TERMINAL OU CONECTOR DE PRESSAO - PARA CABO 50MM2 - FORNECIMENTO E INSTALACAO</v>
          </cell>
          <cell r="D2412" t="str">
            <v>UN</v>
          </cell>
          <cell r="E2412">
            <v>13.79</v>
          </cell>
        </row>
        <row r="2413">
          <cell r="A2413">
            <v>72264</v>
          </cell>
          <cell r="B2413" t="str">
            <v>SINAPI</v>
          </cell>
          <cell r="C2413" t="str">
            <v>TERMINAL OU CONECTOR DE PRESSAO - PARA CABO 70MM2 - FORNECIMENTO E INSTALACAO</v>
          </cell>
          <cell r="D2413" t="str">
            <v>UN</v>
          </cell>
          <cell r="E2413">
            <v>13.9</v>
          </cell>
        </row>
        <row r="2414">
          <cell r="A2414">
            <v>72265</v>
          </cell>
          <cell r="B2414" t="str">
            <v>SINAPI</v>
          </cell>
          <cell r="C2414" t="str">
            <v>TERMINAL OU CONECTOR DE PRESSAO - PARA CABO 95MM2 - FORNECIMENTO E INSTALACAO</v>
          </cell>
          <cell r="D2414" t="str">
            <v>UN</v>
          </cell>
          <cell r="E2414">
            <v>16.55</v>
          </cell>
        </row>
        <row r="2415">
          <cell r="A2415">
            <v>72266</v>
          </cell>
          <cell r="B2415" t="str">
            <v>SINAPI</v>
          </cell>
          <cell r="C2415" t="str">
            <v>TERMINAL OU CONECTOR DE PRESSAO - PARA CABO 120MM2 - FORNECIMENTO E INSTALACAO</v>
          </cell>
          <cell r="D2415" t="str">
            <v>UN</v>
          </cell>
          <cell r="E2415">
            <v>22.12</v>
          </cell>
        </row>
        <row r="2416">
          <cell r="A2416">
            <v>72267</v>
          </cell>
          <cell r="B2416" t="str">
            <v>SINAPI</v>
          </cell>
          <cell r="C2416" t="str">
            <v>TERMINAL OU CONECTOR DE PRESSAO - PARA CABO 150MM2 - FORNECIMENTO E INSTALACAO</v>
          </cell>
          <cell r="D2416" t="str">
            <v>UN</v>
          </cell>
          <cell r="E2416">
            <v>22.31</v>
          </cell>
        </row>
        <row r="2417">
          <cell r="A2417">
            <v>72268</v>
          </cell>
          <cell r="B2417" t="str">
            <v>SINAPI</v>
          </cell>
          <cell r="C2417" t="str">
            <v>TERMINAL OU CONECTOR DE PRESSAO - PARA CABO 185MM2 - FORNECIMENTO E INSTALACAO</v>
          </cell>
          <cell r="D2417" t="str">
            <v>UN</v>
          </cell>
          <cell r="E2417">
            <v>23.17</v>
          </cell>
        </row>
        <row r="2418">
          <cell r="A2418">
            <v>72269</v>
          </cell>
          <cell r="B2418" t="str">
            <v>SINAPI</v>
          </cell>
          <cell r="C2418" t="str">
            <v>TERMINAL OU CONECTOR DE PRESSAO - PARA CABO 240MM2 - FORNECIMENTO E INSTALACAO</v>
          </cell>
          <cell r="D2418" t="str">
            <v>UN</v>
          </cell>
          <cell r="E2418">
            <v>26.41</v>
          </cell>
        </row>
        <row r="2419">
          <cell r="A2419">
            <v>72270</v>
          </cell>
          <cell r="B2419" t="str">
            <v>SINAPI</v>
          </cell>
          <cell r="C2419" t="str">
            <v>TERMINAL OU CONECTOR DE PRESSAO - PARA CABO 300MM2 - FORNECIMENTO E INSTALACAO</v>
          </cell>
          <cell r="D2419" t="str">
            <v>UN</v>
          </cell>
          <cell r="E2419">
            <v>32.51</v>
          </cell>
        </row>
        <row r="2420">
          <cell r="A2420">
            <v>72271</v>
          </cell>
          <cell r="B2420" t="str">
            <v>SINAPI</v>
          </cell>
          <cell r="C2420" t="str">
            <v>CONECTOR PARAFUSO FENDIDO SPLIT-BOLT - PARA CABO DE 16MM2 - FORNECIMENTO E INSTALACAO</v>
          </cell>
          <cell r="D2420" t="str">
            <v>UN</v>
          </cell>
          <cell r="E2420">
            <v>7.94</v>
          </cell>
        </row>
        <row r="2421">
          <cell r="A2421">
            <v>72272</v>
          </cell>
          <cell r="B2421" t="str">
            <v>SINAPI</v>
          </cell>
          <cell r="C2421" t="str">
            <v>CONECTOR PARAFUSO FENDIDO SPLIT-BOLT - PARA CABO DE 35MM2 - FORNECIMENTO E INSTALACAO</v>
          </cell>
          <cell r="D2421" t="str">
            <v>UN</v>
          </cell>
          <cell r="E2421">
            <v>8.82</v>
          </cell>
        </row>
        <row r="2422">
          <cell r="A2422">
            <v>73782</v>
          </cell>
          <cell r="B2422" t="str">
            <v>SINAPI</v>
          </cell>
          <cell r="C2422" t="str">
            <v>TERMINAL MECANICO</v>
          </cell>
          <cell r="D2422">
            <v>0</v>
          </cell>
          <cell r="E2422">
            <v>0</v>
          </cell>
        </row>
        <row r="2423">
          <cell r="A2423" t="str">
            <v xml:space="preserve">    73782/002</v>
          </cell>
          <cell r="B2423" t="str">
            <v>SINAPI</v>
          </cell>
          <cell r="C2423" t="str">
            <v>TERMINAL METALICO A PRESSAO PARA 1 CABO DE 50 MM2 - FORNECIMENTO E INSTALACAO</v>
          </cell>
          <cell r="D2423" t="str">
            <v>UN</v>
          </cell>
          <cell r="E2423">
            <v>24.13</v>
          </cell>
        </row>
        <row r="2424">
          <cell r="A2424" t="str">
            <v xml:space="preserve">    73782/003</v>
          </cell>
          <cell r="B2424" t="str">
            <v>SINAPI</v>
          </cell>
          <cell r="C2424" t="str">
            <v>TERMINAL METALICO A PRESSAO PARA 1 CABO DE 95 MM2 - FORNECIMENTO E INSTALACAO</v>
          </cell>
          <cell r="D2424" t="str">
            <v>UN</v>
          </cell>
          <cell r="E2424">
            <v>37.270000000000003</v>
          </cell>
        </row>
        <row r="2425">
          <cell r="A2425" t="str">
            <v xml:space="preserve">    73782/004</v>
          </cell>
          <cell r="B2425" t="str">
            <v>SINAPI</v>
          </cell>
          <cell r="C2425" t="str">
            <v>TERMINAL A PRESSAO REFORCADO PARA CONEXAO DE CABO DE COBRE A BARRA, CABO 150 E 185MM2 - FORNECIMENTO E INSTALACAO</v>
          </cell>
          <cell r="D2425" t="str">
            <v>UN</v>
          </cell>
          <cell r="E2425">
            <v>83.99</v>
          </cell>
        </row>
        <row r="2426">
          <cell r="A2426" t="str">
            <v xml:space="preserve">    73782/005</v>
          </cell>
          <cell r="B2426" t="str">
            <v>SINAPI</v>
          </cell>
          <cell r="C2426" t="str">
            <v>TERMINAL METALICO A PRESSAO P/ 1 CABO DE COBRE DE 25 MM2 COM 1 FURO DEFIXAÇÃO - FORNECIMENTO E INSTALACAO</v>
          </cell>
          <cell r="D2426" t="str">
            <v>UN</v>
          </cell>
          <cell r="E2426">
            <v>14.89</v>
          </cell>
        </row>
        <row r="2427">
          <cell r="A2427">
            <v>83377</v>
          </cell>
          <cell r="B2427" t="str">
            <v>SINAPI</v>
          </cell>
          <cell r="C2427" t="str">
            <v>CONECTOR DE PARAFUSO FENDIDO EM LIGA DE COBRE COM SEPARADOR DE CABOS PARA CABO 50 MM2 - FORNECIMENTO E INSTALACAO</v>
          </cell>
          <cell r="D2427" t="str">
            <v>UN</v>
          </cell>
          <cell r="E2427">
            <v>6.82</v>
          </cell>
        </row>
        <row r="2428">
          <cell r="A2428">
            <v>91874</v>
          </cell>
          <cell r="B2428" t="str">
            <v>SINAPI</v>
          </cell>
          <cell r="C2428" t="str">
            <v>LUVA PARA ELETRODUTO, PVC, ROSCÁVEL, DN 20 MM (1/2"), PARA CIRCUITOS TERMINAIS, INSTALADA EM FORRO - FORNECIMENTO E INSTALAÇÃO. AF_12/2015</v>
          </cell>
          <cell r="D2428" t="str">
            <v>UN</v>
          </cell>
          <cell r="E2428">
            <v>2.56</v>
          </cell>
        </row>
        <row r="2429">
          <cell r="A2429">
            <v>91875</v>
          </cell>
          <cell r="B2429" t="str">
            <v>SINAPI</v>
          </cell>
          <cell r="C2429" t="str">
            <v>LUVA PARA ELETRODUTO, PVC, ROSCÁVEL, DN 25 MM (3/4"), PARA CIRCUITOS TERMINAIS, INSTALADA EM FORRO - FORNECIMENTO E INSTALAÇÃO. AF_12/2015</v>
          </cell>
          <cell r="D2429" t="str">
            <v>UN</v>
          </cell>
          <cell r="E2429">
            <v>3.38</v>
          </cell>
        </row>
        <row r="2430">
          <cell r="A2430">
            <v>91876</v>
          </cell>
          <cell r="B2430" t="str">
            <v>SINAPI</v>
          </cell>
          <cell r="C2430" t="str">
            <v>LUVA PARA ELETRODUTO, PVC, ROSCÁVEL, DN 32 MM (1"), PARA CIRCUITOS TERMINAIS, INSTALADA EM FORRO - FORNECIMENTO E INSTALAÇÃO. AF_12/2015</v>
          </cell>
          <cell r="D2430" t="str">
            <v>UN</v>
          </cell>
          <cell r="E2430">
            <v>4.45</v>
          </cell>
        </row>
        <row r="2431">
          <cell r="A2431">
            <v>91877</v>
          </cell>
          <cell r="B2431" t="str">
            <v>SINAPI</v>
          </cell>
          <cell r="C2431" t="str">
            <v>LUVA PARA ELETRODUTO, PVC, ROSCÁVEL, DN 40 MM (1 1/4"), PARA CIRCUITOSTERMINAIS, INSTALADA EM FORRO - FORNECIMENTO E INSTALAÇÃO. AF_12/2015</v>
          </cell>
          <cell r="D2431" t="str">
            <v>UN</v>
          </cell>
          <cell r="E2431">
            <v>5.89</v>
          </cell>
        </row>
        <row r="2432">
          <cell r="A2432">
            <v>91878</v>
          </cell>
          <cell r="B2432" t="str">
            <v>SINAPI</v>
          </cell>
          <cell r="C2432" t="str">
            <v>LUVA PARA ELETRODUTO, PVC, ROSCÁVEL, DN 20 MM (1/2"), PARA CIRCUITOS TERMINAIS, INSTALADA EM LAJE - FORNECIMENTO E INSTALAÇÃO. AF_12/2015</v>
          </cell>
          <cell r="D2432" t="str">
            <v>UN</v>
          </cell>
          <cell r="E2432">
            <v>3.32</v>
          </cell>
        </row>
        <row r="2433">
          <cell r="A2433">
            <v>91879</v>
          </cell>
          <cell r="B2433" t="str">
            <v>SINAPI</v>
          </cell>
          <cell r="C2433" t="str">
            <v>LUVA PARA ELETRODUTO, PVC, ROSCÁVEL, DN 25 MM (3/4"), PARA CIRCUITOS TERMINAIS, INSTALADA EM LAJE - FORNECIMENTO E INSTALAÇÃO. AF_12/2015</v>
          </cell>
          <cell r="D2433" t="str">
            <v>UN</v>
          </cell>
          <cell r="E2433">
            <v>4.1100000000000003</v>
          </cell>
        </row>
        <row r="2434">
          <cell r="A2434">
            <v>91880</v>
          </cell>
          <cell r="B2434" t="str">
            <v>SINAPI</v>
          </cell>
          <cell r="C2434" t="str">
            <v>LUVA PARA ELETRODUTO, PVC, ROSCÁVEL, DN 32 MM (1"), PARA CIRCUITOS TERMINAIS, INSTALADA EM LAJE - FORNECIMENTO E INSTALAÇÃO. AF_12/2015</v>
          </cell>
          <cell r="D2434" t="str">
            <v>UN</v>
          </cell>
          <cell r="E2434">
            <v>5.21</v>
          </cell>
        </row>
        <row r="2435">
          <cell r="A2435">
            <v>91881</v>
          </cell>
          <cell r="B2435" t="str">
            <v>SINAPI</v>
          </cell>
          <cell r="C2435" t="str">
            <v>LUVA PARA ELETRODUTO, PVC, ROSCÁVEL, DN 40 MM (1 1/4"), PARA CIRCUITOSTERMINAIS, INSTALADA EM LAJE - FORNECIMENTO E INSTALAÇÃO. AF_12/2015</v>
          </cell>
          <cell r="D2435" t="str">
            <v>UN</v>
          </cell>
          <cell r="E2435">
            <v>6.64</v>
          </cell>
        </row>
        <row r="2436">
          <cell r="A2436">
            <v>91882</v>
          </cell>
          <cell r="B2436" t="str">
            <v>SINAPI</v>
          </cell>
          <cell r="C2436" t="str">
            <v>LUVA PARA ELETRODUTO, PVC, ROSCÁVEL, DN 20 MM (1/2"), PARA CIRCUITOS TERMINAIS, INSTALADA EM PAREDE - FORNECIMENTO E INSTALAÇÃO. AF_12/2015</v>
          </cell>
          <cell r="D2436" t="str">
            <v>UN</v>
          </cell>
          <cell r="E2436">
            <v>4.13</v>
          </cell>
        </row>
        <row r="2437">
          <cell r="A2437">
            <v>91884</v>
          </cell>
          <cell r="B2437" t="str">
            <v>SINAPI</v>
          </cell>
          <cell r="C2437" t="str">
            <v>LUVA PARA ELETRODUTO, PVC, ROSCÁVEL, DN 25 MM (3/4"), PARA CIRCUITOS TERMINAIS, INSTALADA EM PAREDE - FORNECIMENTO E INSTALAÇÃO. AF_12/2015</v>
          </cell>
          <cell r="D2437" t="str">
            <v>UN</v>
          </cell>
          <cell r="E2437">
            <v>4.74</v>
          </cell>
        </row>
        <row r="2438">
          <cell r="A2438">
            <v>91885</v>
          </cell>
          <cell r="B2438" t="str">
            <v>SINAPI</v>
          </cell>
          <cell r="C2438" t="str">
            <v>LUVA PARA ELETRODUTO, PVC, ROSCÁVEL, DN 32 MM (1"), PARA CIRCUITOS TERMINAIS, INSTALADA EM PAREDE - FORNECIMENTO E INSTALAÇÃO. AF_12/2015</v>
          </cell>
          <cell r="D2438" t="str">
            <v>UN</v>
          </cell>
          <cell r="E2438">
            <v>5.58</v>
          </cell>
        </row>
        <row r="2439">
          <cell r="A2439">
            <v>91886</v>
          </cell>
          <cell r="B2439" t="str">
            <v>SINAPI</v>
          </cell>
          <cell r="C2439" t="str">
            <v>LUVA PARA ELETRODUTO, PVC, ROSCÁVEL, DN 40 MM (1 1/4"), PARA CIRCUITOSTERMINAIS, INSTALADA EM PAREDE - FORNECIMENTO E INSTALAÇÃO. AF_12/2015</v>
          </cell>
          <cell r="D2439" t="str">
            <v>UN</v>
          </cell>
          <cell r="E2439">
            <v>6.72</v>
          </cell>
        </row>
        <row r="2440">
          <cell r="A2440">
            <v>91887</v>
          </cell>
          <cell r="B2440" t="str">
            <v>SINAPI</v>
          </cell>
          <cell r="C2440" t="str">
            <v>CURVA 90 GRAUS PARA ELETRODUTO, PVC, ROSCÁVEL, DN 20 MM (1/2"), PARA CIRCUITOS TERMINAIS, INSTALADA EM FORRO - FORNECIMENTO E INSTALAÇÃO. AF_12/2015</v>
          </cell>
          <cell r="D2440" t="str">
            <v>UN</v>
          </cell>
          <cell r="E2440">
            <v>4.63</v>
          </cell>
        </row>
        <row r="2441">
          <cell r="A2441">
            <v>91889</v>
          </cell>
          <cell r="B2441" t="str">
            <v>SINAPI</v>
          </cell>
          <cell r="C2441" t="str">
            <v>CURVA 180 GRAUS PARA ELETRODUTO, PVC, ROSCÁVEL, DN 20 MM (1/2"), PARA CIRCUITOS TERMINAIS, INSTALADA EM FORRO - FORNECIMENTO E INSTALAÇÃO. AF_12/2015</v>
          </cell>
          <cell r="D2441" t="str">
            <v>UN</v>
          </cell>
          <cell r="E2441">
            <v>4.4800000000000004</v>
          </cell>
        </row>
        <row r="2442">
          <cell r="A2442">
            <v>91890</v>
          </cell>
          <cell r="B2442" t="str">
            <v>SINAPI</v>
          </cell>
          <cell r="C2442" t="str">
            <v>CURVA 90 GRAUS PARA ELETRODUTO, PVC, ROSCÁVEL, DN 25 MM (3/4"), PARA CIRCUITOS TERMINAIS, INSTALADA EM FORRO - FORNECIMENTO E INSTALAÇÃO. AF_12/2015</v>
          </cell>
          <cell r="D2442" t="str">
            <v>UN</v>
          </cell>
          <cell r="E2442">
            <v>5.56</v>
          </cell>
        </row>
        <row r="2443">
          <cell r="A2443">
            <v>91892</v>
          </cell>
          <cell r="B2443" t="str">
            <v>SINAPI</v>
          </cell>
          <cell r="C2443" t="str">
            <v>CURVA 180 GRAUS PARA ELETRODUTO, PVC, ROSCÁVEL, DN 25 MM (3/4"), PARA CIRCUITOS TERMINAIS, INSTALADA EM FORRO - FORNECIMENTO E INSTALAÇÃO. AF_12/2015</v>
          </cell>
          <cell r="D2443" t="str">
            <v>UN</v>
          </cell>
          <cell r="E2443">
            <v>6.55</v>
          </cell>
        </row>
        <row r="2444">
          <cell r="A2444">
            <v>91893</v>
          </cell>
          <cell r="B2444" t="str">
            <v>SINAPI</v>
          </cell>
          <cell r="C2444" t="str">
            <v>CURVA 90 GRAUS PARA ELETRODUTO, PVC, ROSCÁVEL, DN 32 MM (1"), PARA CIRCUITOS TERMINAIS, INSTALADA EM FORRO - FORNECIMENTO E INSTALAÇÃO. AF_12/2015</v>
          </cell>
          <cell r="D2444" t="str">
            <v>UN</v>
          </cell>
          <cell r="E2444">
            <v>7.56</v>
          </cell>
        </row>
        <row r="2445">
          <cell r="A2445">
            <v>91896</v>
          </cell>
          <cell r="B2445" t="str">
            <v>SINAPI</v>
          </cell>
          <cell r="C2445" t="str">
            <v>CURVA 90 GRAUS PARA ELETRODUTO, PVC, ROSCÁVEL, DN 40 MM (1 1/4"), PARACIRCUITOS TERMINAIS, INSTALADA EM FORRO - FORNECIMENTO E INSTALAÇÃO.AF_12/2015</v>
          </cell>
          <cell r="D2445" t="str">
            <v>UN</v>
          </cell>
          <cell r="E2445">
            <v>9.26</v>
          </cell>
        </row>
        <row r="2446">
          <cell r="A2446">
            <v>91898</v>
          </cell>
          <cell r="B2446" t="str">
            <v>SINAPI</v>
          </cell>
          <cell r="C2446" t="str">
            <v>CURVA 180 GRAUS PARA ELETRODUTO, PVC, ROSCÁVEL, DN 40 MM (1 1/4"), PARA CIRCUITOS TERMINAIS, INSTALADA EM FORRO - FORNECIMENTO E INSTALAÇÃO.AF_12/2015</v>
          </cell>
          <cell r="D2446" t="str">
            <v>UN</v>
          </cell>
          <cell r="E2446">
            <v>10.34</v>
          </cell>
        </row>
        <row r="2447">
          <cell r="A2447">
            <v>91899</v>
          </cell>
          <cell r="B2447" t="str">
            <v>SINAPI</v>
          </cell>
          <cell r="C2447" t="str">
            <v>CURVA 90 GRAUS PARA ELETRODUTO, PVC, ROSCÁVEL, DN 20 MM (1/2"), PARA CIRCUITOS TERMINAIS, INSTALADA EM LAJE - FORNECIMENTO E INSTALAÇÃO. AF_12/2015</v>
          </cell>
          <cell r="D2447" t="str">
            <v>UN</v>
          </cell>
          <cell r="E2447">
            <v>5.72</v>
          </cell>
        </row>
        <row r="2448">
          <cell r="A2448">
            <v>91901</v>
          </cell>
          <cell r="B2448" t="str">
            <v>SINAPI</v>
          </cell>
          <cell r="C2448" t="str">
            <v>CURVA 180 GRAUS PARA ELETRODUTO, PVC, ROSCÁVEL, DN 20 MM (1/2"), PARA CIRCUITOS TERMINAIS, INSTALADA EM LAJE - FORNECIMENTO E INSTALAÇÃO. AF_12/2015</v>
          </cell>
          <cell r="D2448" t="str">
            <v>UN</v>
          </cell>
          <cell r="E2448">
            <v>5.57</v>
          </cell>
        </row>
        <row r="2449">
          <cell r="A2449">
            <v>91902</v>
          </cell>
          <cell r="B2449" t="str">
            <v>SINAPI</v>
          </cell>
          <cell r="C2449" t="str">
            <v>CURVA 90 GRAUS PARA ELETRODUTO, PVC, ROSCÁVEL, DN 25 MM (3/4"), PARA CIRCUITOS TERMINAIS, INSTALADA EM LAJE - FORNECIMENTO E INSTALAÇÃO. AF_12/2015</v>
          </cell>
          <cell r="D2449" t="str">
            <v>UN</v>
          </cell>
          <cell r="E2449">
            <v>6.66</v>
          </cell>
        </row>
        <row r="2450">
          <cell r="A2450">
            <v>91904</v>
          </cell>
          <cell r="B2450" t="str">
            <v>SINAPI</v>
          </cell>
          <cell r="C2450" t="str">
            <v>CURVA 180 GRAUS PARA ELETRODUTO, PVC, ROSCÁVEL, DN 25 MM (3/4"), PARA CIRCUITOS TERMINAIS, INSTALADA EM LAJE - FORNECIMENTO E INSTALAÇÃO. AF_12/2015</v>
          </cell>
          <cell r="D2450" t="str">
            <v>UN</v>
          </cell>
          <cell r="E2450">
            <v>7.65</v>
          </cell>
        </row>
        <row r="2451">
          <cell r="A2451">
            <v>91905</v>
          </cell>
          <cell r="B2451" t="str">
            <v>SINAPI</v>
          </cell>
          <cell r="C2451" t="str">
            <v>CURVA 90 GRAUS PARA ELETRODUTO, PVC, ROSCÁVEL, DN 32 MM (1"), PARA CIRCUITOS TERMINAIS, INSTALADA EM LAJE - FORNECIMENTO E INSTALAÇÃO. AF_12/2015</v>
          </cell>
          <cell r="D2451" t="str">
            <v>UN</v>
          </cell>
          <cell r="E2451">
            <v>8.65</v>
          </cell>
        </row>
        <row r="2452">
          <cell r="A2452">
            <v>91908</v>
          </cell>
          <cell r="B2452" t="str">
            <v>SINAPI</v>
          </cell>
          <cell r="C2452" t="str">
            <v>CURVA 90 GRAUS PARA ELETRODUTO, PVC, ROSCÁVEL, DN 40 MM (1 1/4"), PARACIRCUITOS TERMINAIS, INSTALADA EM LAJE - FORNECIMENTO E INSTALAÇÃO. AF_12/2015</v>
          </cell>
          <cell r="D2452" t="str">
            <v>UN</v>
          </cell>
          <cell r="E2452">
            <v>10.38</v>
          </cell>
        </row>
        <row r="2453">
          <cell r="A2453">
            <v>91910</v>
          </cell>
          <cell r="B2453" t="str">
            <v>SINAPI</v>
          </cell>
          <cell r="C2453" t="str">
            <v>CURVA 180 GRAUS PARA ELETRODUTO, PVC, ROSCÁVEL, DN 40 MM (1 1/4"), PARA CIRCUITOS TERMINAIS, INSTALADA EM LAJE - FORNECIMENTO E INSTALAÇÃO.AF_12/2015</v>
          </cell>
          <cell r="D2453" t="str">
            <v>UN</v>
          </cell>
          <cell r="E2453">
            <v>11.46</v>
          </cell>
        </row>
        <row r="2454">
          <cell r="A2454">
            <v>91911</v>
          </cell>
          <cell r="B2454" t="str">
            <v>SINAPI</v>
          </cell>
          <cell r="C2454" t="str">
            <v>CURVA 90 GRAUS PARA ELETRODUTO, PVC, ROSCÁVEL, DN 20 MM (1/2"), PARA CIRCUITOS TERMINAIS, INSTALADA EM PAREDE - FORNECIMENTO E INSTALAÇÃO. AF_12/2015</v>
          </cell>
          <cell r="D2454" t="str">
            <v>UN</v>
          </cell>
          <cell r="E2454">
            <v>6.98</v>
          </cell>
        </row>
        <row r="2455">
          <cell r="A2455">
            <v>91913</v>
          </cell>
          <cell r="B2455" t="str">
            <v>SINAPI</v>
          </cell>
          <cell r="C2455" t="str">
            <v>CURVA 180 GRAUS PARA ELETRODUTO, PVC, ROSCÁVEL, DN 20 MM (1/2"), PARA CIRCUITOS TERMINAIS, INSTALADA EM PAREDE - FORNECIMENTO E INSTALAÇÃO.AF_12/2015</v>
          </cell>
          <cell r="D2455" t="str">
            <v>UN</v>
          </cell>
          <cell r="E2455">
            <v>6.83</v>
          </cell>
        </row>
        <row r="2456">
          <cell r="A2456">
            <v>91914</v>
          </cell>
          <cell r="B2456" t="str">
            <v>SINAPI</v>
          </cell>
          <cell r="C2456" t="str">
            <v>CURVA 90 GRAUS PARA ELETRODUTO, PVC, ROSCÁVEL, DN 25 MM (3/4"), PARA CIRCUITOS TERMINAIS, INSTALADA EM PAREDE - FORNECIMENTO E INSTALAÇÃO. AF_12/2015</v>
          </cell>
          <cell r="D2456" t="str">
            <v>UN</v>
          </cell>
          <cell r="E2456">
            <v>7.62</v>
          </cell>
        </row>
        <row r="2457">
          <cell r="A2457">
            <v>91916</v>
          </cell>
          <cell r="B2457" t="str">
            <v>SINAPI</v>
          </cell>
          <cell r="C2457" t="str">
            <v>CURVA 180 GRAUS PARA ELETRODUTO, PVC, ROSCÁVEL, DN 25 MM (3/4"), PARA CIRCUITOS TERMINAIS, INSTALADA EM PAREDE - FORNECIMENTO E INSTALAÇÃO.AF_12/2015</v>
          </cell>
          <cell r="D2457" t="str">
            <v>UN</v>
          </cell>
          <cell r="E2457">
            <v>8.61</v>
          </cell>
        </row>
        <row r="2458">
          <cell r="A2458">
            <v>91917</v>
          </cell>
          <cell r="B2458" t="str">
            <v>SINAPI</v>
          </cell>
          <cell r="C2458" t="str">
            <v>CURVA 90 GRAUS PARA ELETRODUTO, PVC, ROSCÁVEL, DN 32 MM (1"), PARA CIRCUITOS TERMINAIS, INSTALADA EM PAREDE - FORNECIMENTO E INSTALAÇÃO. AF_12/2015</v>
          </cell>
          <cell r="D2458" t="str">
            <v>UN</v>
          </cell>
          <cell r="E2458">
            <v>9.23</v>
          </cell>
        </row>
        <row r="2459">
          <cell r="A2459">
            <v>91920</v>
          </cell>
          <cell r="B2459" t="str">
            <v>SINAPI</v>
          </cell>
          <cell r="C2459" t="str">
            <v>CURVA 90 GRAUS PARA ELETRODUTO, PVC, ROSCÁVEL, DN 40 MM (1 1/4"), PARACIRCUITOS TERMINAIS, INSTALADA EM PAREDE - FORNECIMENTO E INSTALAÇÃO.AF_12/2015</v>
          </cell>
          <cell r="D2459" t="str">
            <v>UN</v>
          </cell>
          <cell r="E2459">
            <v>10.51</v>
          </cell>
        </row>
        <row r="2460">
          <cell r="A2460">
            <v>91922</v>
          </cell>
          <cell r="B2460" t="str">
            <v>SINAPI</v>
          </cell>
          <cell r="C2460" t="str">
            <v>CURVA 180 GRAUS PARA ELETRODUTO, PVC, ROSCÁVEL, DN 40 MM (1 1/4"), PARA CIRCUITOS TERMINAIS, INSTALADA EM PAREDE - FORNECIMENTO E INSTALAÇÃO. AF_12/2015</v>
          </cell>
          <cell r="D2460" t="str">
            <v>UN</v>
          </cell>
          <cell r="E2460">
            <v>11.59</v>
          </cell>
        </row>
        <row r="2461">
          <cell r="A2461">
            <v>93013</v>
          </cell>
          <cell r="B2461" t="str">
            <v>SINAPI</v>
          </cell>
          <cell r="C2461" t="str">
            <v>LUVA PARA ELETRODUTO, PVC, ROSCÁVEL, DN 50 MM (1 1/2") - FORNECIMENTO E INSTALAÇÃO. AF_12/2015</v>
          </cell>
          <cell r="D2461" t="str">
            <v>UN</v>
          </cell>
          <cell r="E2461">
            <v>7.63</v>
          </cell>
        </row>
        <row r="2462">
          <cell r="A2462">
            <v>93014</v>
          </cell>
          <cell r="B2462" t="str">
            <v>SINAPI</v>
          </cell>
          <cell r="C2462" t="str">
            <v>LUVA PARA ELETRODUTO, PVC, ROSCÁVEL, DN 60 MM (2") - FORNECIMENTO E INSTALAÇÃO. AF_12/2015</v>
          </cell>
          <cell r="D2462" t="str">
            <v>UN</v>
          </cell>
          <cell r="E2462">
            <v>9.33</v>
          </cell>
        </row>
        <row r="2463">
          <cell r="A2463">
            <v>93015</v>
          </cell>
          <cell r="B2463" t="str">
            <v>SINAPI</v>
          </cell>
          <cell r="C2463" t="str">
            <v>LUVA PARA ELETRODUTO, PVC, ROSCÁVEL, DN 75 MM (2 1/2") - FORNECIMENTO E INSTALAÇÃO. AF_12/2015</v>
          </cell>
          <cell r="D2463" t="str">
            <v>UN</v>
          </cell>
          <cell r="E2463">
            <v>13.83</v>
          </cell>
        </row>
        <row r="2464">
          <cell r="A2464">
            <v>93016</v>
          </cell>
          <cell r="B2464" t="str">
            <v>SINAPI</v>
          </cell>
          <cell r="C2464" t="str">
            <v>LUVA PARA ELETRODUTO, PVC, ROSCÁVEL, DN 85 MM (3") - FORNECIMENTO E INSTALAÇÃO. AF_12/2015</v>
          </cell>
          <cell r="D2464" t="str">
            <v>UN</v>
          </cell>
          <cell r="E2464">
            <v>16.71</v>
          </cell>
        </row>
        <row r="2465">
          <cell r="A2465">
            <v>93017</v>
          </cell>
          <cell r="B2465" t="str">
            <v>SINAPI</v>
          </cell>
          <cell r="C2465" t="str">
            <v>LUVA PARA ELETRODUTO, PVC, ROSCÁVEL, DN 110 MM (4") - FORNECIMENTO E INSTALAÇÃO. AF_12/2015</v>
          </cell>
          <cell r="D2465" t="str">
            <v>UN</v>
          </cell>
          <cell r="E2465">
            <v>24.82</v>
          </cell>
        </row>
        <row r="2466">
          <cell r="A2466">
            <v>93018</v>
          </cell>
          <cell r="B2466" t="str">
            <v>SINAPI</v>
          </cell>
          <cell r="C2466" t="str">
            <v>CURVA 90 GRAUS PARA ELETRODUTO, PVC, ROSCÁVEL, DN 50 MM (1 1/2") - FORNECIMENTO E INSTALAÇÃO. AF_12/2015</v>
          </cell>
          <cell r="D2466" t="str">
            <v>UN</v>
          </cell>
          <cell r="E2466">
            <v>11.64</v>
          </cell>
        </row>
        <row r="2467">
          <cell r="A2467">
            <v>93020</v>
          </cell>
          <cell r="B2467" t="str">
            <v>SINAPI</v>
          </cell>
          <cell r="C2467" t="str">
            <v>CURVA 90 GRAUS PARA ELETRODUTO, PVC, ROSCÁVEL, DN 60 MM (2") - FORNECIMENTO E INSTALAÇÃO. AF_12/2015</v>
          </cell>
          <cell r="D2467" t="str">
            <v>UN</v>
          </cell>
          <cell r="E2467">
            <v>14.78</v>
          </cell>
        </row>
        <row r="2468">
          <cell r="A2468">
            <v>93022</v>
          </cell>
          <cell r="B2468" t="str">
            <v>SINAPI</v>
          </cell>
          <cell r="C2468" t="str">
            <v>CURVA 90 GRAUS PARA ELETRODUTO, PVC, ROSCÁVEL, DN 75 MM (2 1/2") - FORNECIMENTO E INSTALAÇÃO. AF_12/2015</v>
          </cell>
          <cell r="D2468" t="str">
            <v>UN</v>
          </cell>
          <cell r="E2468">
            <v>24.06</v>
          </cell>
        </row>
        <row r="2469">
          <cell r="A2469">
            <v>93024</v>
          </cell>
          <cell r="B2469" t="str">
            <v>SINAPI</v>
          </cell>
          <cell r="C2469" t="str">
            <v>CURVA 90 GRAUS PARA ELETRODUTO, PVC, ROSCÁVEL, DN 85 MM (3") - FORNECIMENTO E INSTALAÇÃO. AF_12/2015</v>
          </cell>
          <cell r="D2469" t="str">
            <v>UN</v>
          </cell>
          <cell r="E2469">
            <v>25.37</v>
          </cell>
        </row>
        <row r="2470">
          <cell r="A2470">
            <v>93026</v>
          </cell>
          <cell r="B2470" t="str">
            <v>SINAPI</v>
          </cell>
          <cell r="C2470" t="str">
            <v>CURVA 90 GRAUS PARA ELETRODUTO, PVC, ROSCÁVEL, DN 110 MM (4") - FORNECIMENTO E INSTALAÇÃO. AF_12/2015</v>
          </cell>
          <cell r="D2470" t="str">
            <v>UN</v>
          </cell>
          <cell r="E2470">
            <v>40.78</v>
          </cell>
        </row>
        <row r="2471">
          <cell r="A2471">
            <v>95733</v>
          </cell>
          <cell r="B2471" t="str">
            <v>SINAPI</v>
          </cell>
          <cell r="C2471" t="str">
            <v>LUVA PARA ELETRODUTO, PVC, SOLDÁVEL, DN 25 MM (3/4), APARENTE, INSTALADA EM TETO - FORNECIMENTO E INSTALAÇÃO. AF_11/2016_P</v>
          </cell>
          <cell r="D2471" t="str">
            <v>UN</v>
          </cell>
          <cell r="E2471">
            <v>3.01</v>
          </cell>
        </row>
        <row r="2472">
          <cell r="A2472">
            <v>95734</v>
          </cell>
          <cell r="B2472" t="str">
            <v>SINAPI</v>
          </cell>
          <cell r="C2472" t="str">
            <v>LUVA PARA ELETRODUTO, PVC, SOLDÁVEL, DN 32 MM (1), APARENTE, INSTALADA EM TETO - FORNECIMENTO E INSTALAÇÃO. AF_11/2016_P</v>
          </cell>
          <cell r="D2472" t="str">
            <v>UN</v>
          </cell>
          <cell r="E2472">
            <v>4</v>
          </cell>
        </row>
        <row r="2473">
          <cell r="A2473">
            <v>95735</v>
          </cell>
          <cell r="B2473" t="str">
            <v>SINAPI</v>
          </cell>
          <cell r="C2473" t="str">
            <v>LUVA PARA ELETRODUTO, PVC, SOLDÁVEL, DN 20 MM (1/2), APARENTE, INSTALADA EM PAREDE - FORNECIMENTO E INSTALAÇÃO. AF_11/2016_P</v>
          </cell>
          <cell r="D2473" t="str">
            <v>UN</v>
          </cell>
          <cell r="E2473">
            <v>3.46</v>
          </cell>
        </row>
        <row r="2474">
          <cell r="A2474">
            <v>95736</v>
          </cell>
          <cell r="B2474" t="str">
            <v>SINAPI</v>
          </cell>
          <cell r="C2474" t="str">
            <v>LUVA PARA ELETRODUTO, PVC, SOLDÁVEL, DN 25 MM (3/4), APARENTE, INSTALADA EM PAREDE - FORNECIMENTO E INSTALAÇÃO. AF_11/2016_P</v>
          </cell>
          <cell r="D2474" t="str">
            <v>UN</v>
          </cell>
          <cell r="E2474">
            <v>4.03</v>
          </cell>
        </row>
        <row r="2475">
          <cell r="A2475">
            <v>95738</v>
          </cell>
          <cell r="B2475" t="str">
            <v>SINAPI</v>
          </cell>
          <cell r="C2475" t="str">
            <v>LUVA PARA ELETRODUTO, PVC, SOLDÁVEL, DN 32 MM (1), APARENTE, INSTALADA EM PAREDE - FORNECIMENTO E INSTALAÇÃO. AF_11/2016_P</v>
          </cell>
          <cell r="D2475" t="str">
            <v>UN</v>
          </cell>
          <cell r="E2475">
            <v>4.83</v>
          </cell>
        </row>
        <row r="2476">
          <cell r="A2476">
            <v>95753</v>
          </cell>
          <cell r="B2476" t="str">
            <v>SINAPI</v>
          </cell>
          <cell r="C2476" t="str">
            <v>LUVA DE EMENDA PARA ELETRODUTO, AÇO GALVANIZADO, DN 20 MM (3/4 ), APARENTE, INSTALADA EM TETO - FORNECIMENTO E INSTALAÇÃO. AF_11/2016_P</v>
          </cell>
          <cell r="D2476" t="str">
            <v>UN</v>
          </cell>
          <cell r="E2476">
            <v>3.57</v>
          </cell>
        </row>
        <row r="2477">
          <cell r="A2477">
            <v>95754</v>
          </cell>
          <cell r="B2477" t="str">
            <v>SINAPI</v>
          </cell>
          <cell r="C2477" t="str">
            <v>LUVA DE EMENDA PARA ELETRODUTO, AÇO GALVANIZADO, DN 25 MM (1''), APARENTE, INSTALADA EM TETO - FORNECIMENTO E INSTALAÇÃO. AF_11/2016_P</v>
          </cell>
          <cell r="D2477" t="str">
            <v>UN</v>
          </cell>
          <cell r="E2477">
            <v>4.4800000000000004</v>
          </cell>
        </row>
        <row r="2478">
          <cell r="A2478">
            <v>95755</v>
          </cell>
          <cell r="B2478" t="str">
            <v>SINAPI</v>
          </cell>
          <cell r="C2478" t="str">
            <v>LUVA DE EMENDA PARA ELETRODUTO, AÇO GALVANIZADO, DN 32 MM (1 1/4''), APARENTE, INSTALADA EM TETO - FORNECIMENTO E INSTALAÇÃO. AF_11/2016_P</v>
          </cell>
          <cell r="D2478" t="str">
            <v>UN</v>
          </cell>
          <cell r="E2478">
            <v>6.31</v>
          </cell>
        </row>
        <row r="2479">
          <cell r="A2479">
            <v>95756</v>
          </cell>
          <cell r="B2479" t="str">
            <v>SINAPI</v>
          </cell>
          <cell r="C2479" t="str">
            <v>LUVA DE EMENDA PARA ELETRODUTO, AÇO GALVANIZADO, DN 40 MM (1 1/2''), APARENTE, INSTALADA EM TETO - FORNECIMENTO E INSTALAÇÃO. AF_11/2016_P</v>
          </cell>
          <cell r="D2479" t="str">
            <v>UN</v>
          </cell>
          <cell r="E2479">
            <v>8.3000000000000007</v>
          </cell>
        </row>
        <row r="2480">
          <cell r="A2480">
            <v>95757</v>
          </cell>
          <cell r="B2480" t="str">
            <v>SINAPI</v>
          </cell>
          <cell r="C2480" t="str">
            <v>LUVA DE EMENDA PARA ELETRODUTO, AÇO GALVANIZADO, DN 20 MM (3/4''), APARENTE, INSTALADA EM PAREDE - FORNECIMENTO E INSTALAÇÃO. AF_11/2016_P</v>
          </cell>
          <cell r="D2480" t="str">
            <v>UN</v>
          </cell>
          <cell r="E2480">
            <v>5.57</v>
          </cell>
        </row>
        <row r="2481">
          <cell r="A2481">
            <v>95758</v>
          </cell>
          <cell r="B2481" t="str">
            <v>SINAPI</v>
          </cell>
          <cell r="C2481" t="str">
            <v>LUVA DE EMENDA PARA ELETRODUTO, AÇO GALVANIZADO, DN 25 MM (1''), APARENTE, INSTALADA EM PAREDE - FORNECIMENTO E INSTALAÇÃO. AF_11/2016_P</v>
          </cell>
          <cell r="D2481" t="str">
            <v>UN</v>
          </cell>
          <cell r="E2481">
            <v>6.25</v>
          </cell>
        </row>
        <row r="2482">
          <cell r="A2482">
            <v>95759</v>
          </cell>
          <cell r="B2482" t="str">
            <v>SINAPI</v>
          </cell>
          <cell r="C2482" t="str">
            <v>LUVA DE EMENDA PARA ELETRODUTO, AÇO GALVANIZADO, DN 32 MM (1 1/4''), APARENTE, INSTALADA EM PAREDE - FORNECIMENTO E INSTALAÇÃO. AF_11/2016_P</v>
          </cell>
          <cell r="D2482" t="str">
            <v>UN</v>
          </cell>
          <cell r="E2482">
            <v>7.74</v>
          </cell>
        </row>
        <row r="2483">
          <cell r="A2483">
            <v>95760</v>
          </cell>
          <cell r="B2483" t="str">
            <v>SINAPI</v>
          </cell>
          <cell r="C2483" t="str">
            <v>LUVA DE EMENDA PARA ELETRODUTO, AÇO GALVANIZADO, DN 40 MM (1 1/2''), APARENTE, INSTALADA EM PAREDE - FORNECIMENTO E INSTALAÇÃO. AF_11/2016_P</v>
          </cell>
          <cell r="D2483" t="str">
            <v>UN</v>
          </cell>
          <cell r="E2483">
            <v>9.36</v>
          </cell>
        </row>
        <row r="2484">
          <cell r="A2484">
            <v>167</v>
          </cell>
          <cell r="B2484" t="str">
            <v>SINAPI</v>
          </cell>
          <cell r="C2484" t="str">
            <v>FIOS/CABOS</v>
          </cell>
          <cell r="D2484">
            <v>0</v>
          </cell>
          <cell r="E2484">
            <v>0</v>
          </cell>
        </row>
        <row r="2485">
          <cell r="A2485">
            <v>72250</v>
          </cell>
          <cell r="B2485" t="str">
            <v>SINAPI</v>
          </cell>
          <cell r="C2485" t="str">
            <v xml:space="preserve">CABO DE COBRE NU 10MM2 - FORNECIMENTO E INSTALACAO </v>
          </cell>
          <cell r="D2485" t="str">
            <v>M</v>
          </cell>
          <cell r="E2485">
            <v>8.24</v>
          </cell>
        </row>
        <row r="2486">
          <cell r="A2486">
            <v>72251</v>
          </cell>
          <cell r="B2486" t="str">
            <v>SINAPI</v>
          </cell>
          <cell r="C2486" t="str">
            <v xml:space="preserve">CABO DE COBRE NU 16MM2 - FORNECIMENTO E INSTALACAO </v>
          </cell>
          <cell r="D2486" t="str">
            <v>M</v>
          </cell>
          <cell r="E2486">
            <v>12.35</v>
          </cell>
        </row>
        <row r="2487">
          <cell r="A2487">
            <v>72252</v>
          </cell>
          <cell r="B2487" t="str">
            <v>SINAPI</v>
          </cell>
          <cell r="C2487" t="str">
            <v xml:space="preserve">CABO DE COBRE NU 25MM2 - FORNECIMENTO E INSTALACAO </v>
          </cell>
          <cell r="D2487" t="str">
            <v>M</v>
          </cell>
          <cell r="E2487">
            <v>18.29</v>
          </cell>
        </row>
        <row r="2488">
          <cell r="A2488">
            <v>72253</v>
          </cell>
          <cell r="B2488" t="str">
            <v>SINAPI</v>
          </cell>
          <cell r="C2488" t="str">
            <v xml:space="preserve">CABO DE COBRE NU 35MM2 - FORNECIMENTO E INSTALACAO </v>
          </cell>
          <cell r="D2488" t="str">
            <v>M</v>
          </cell>
          <cell r="E2488">
            <v>24.6</v>
          </cell>
        </row>
        <row r="2489">
          <cell r="A2489">
            <v>72254</v>
          </cell>
          <cell r="B2489" t="str">
            <v>SINAPI</v>
          </cell>
          <cell r="C2489" t="str">
            <v xml:space="preserve">CABO DE COBRE NU 50MM2 - FORNECIMENTO E INSTALACAO </v>
          </cell>
          <cell r="D2489" t="str">
            <v>M</v>
          </cell>
          <cell r="E2489">
            <v>34.75</v>
          </cell>
        </row>
        <row r="2490">
          <cell r="A2490">
            <v>72255</v>
          </cell>
          <cell r="B2490" t="str">
            <v>SINAPI</v>
          </cell>
          <cell r="C2490" t="str">
            <v xml:space="preserve">CABO DE COBRE NU 70MM2 - FORNECIMENTO E INSTALACAO </v>
          </cell>
          <cell r="D2490" t="str">
            <v>M</v>
          </cell>
          <cell r="E2490">
            <v>46.43</v>
          </cell>
        </row>
        <row r="2491">
          <cell r="A2491">
            <v>72256</v>
          </cell>
          <cell r="B2491" t="str">
            <v>SINAPI</v>
          </cell>
          <cell r="C2491" t="str">
            <v xml:space="preserve">CABO DE COBRE NU 95MM2 - FORNECIMENTO E INSTALACAO </v>
          </cell>
          <cell r="D2491" t="str">
            <v>M</v>
          </cell>
          <cell r="E2491">
            <v>62.3</v>
          </cell>
        </row>
        <row r="2492">
          <cell r="A2492">
            <v>72257</v>
          </cell>
          <cell r="B2492" t="str">
            <v>SINAPI</v>
          </cell>
          <cell r="C2492" t="str">
            <v xml:space="preserve">CABO DE COBRE NU 120MM2 - FORNECIMENTO E INSTALACAO </v>
          </cell>
          <cell r="D2492" t="str">
            <v>M</v>
          </cell>
          <cell r="E2492">
            <v>81.3</v>
          </cell>
        </row>
        <row r="2493">
          <cell r="A2493">
            <v>91924</v>
          </cell>
          <cell r="B2493" t="str">
            <v>SINAPI</v>
          </cell>
          <cell r="C2493" t="str">
            <v>CABO DE COBRE FLEXÍVEL ISOLADO, 1,5 MM², ANTI-CHAMA 450/750 V, PARA CIRCUITOS TERMINAIS - FORNECIMENTO E INSTALAÇÃO. AF_12/2015</v>
          </cell>
          <cell r="D2493" t="str">
            <v>M</v>
          </cell>
          <cell r="E2493">
            <v>1.33</v>
          </cell>
        </row>
        <row r="2494">
          <cell r="A2494">
            <v>91925</v>
          </cell>
          <cell r="B2494" t="str">
            <v>SINAPI</v>
          </cell>
          <cell r="C2494" t="str">
            <v>CABO DE COBRE FLEXÍVEL ISOLADO, 1,5 MM², ANTI-CHAMA 0,6/1,0 KV, PARA CIRCUITOS TERMINAIS - FORNECIMENTO E INSTALAÇÃO. AF_12/2015</v>
          </cell>
          <cell r="D2494" t="str">
            <v>M</v>
          </cell>
          <cell r="E2494">
            <v>1.89</v>
          </cell>
        </row>
        <row r="2495">
          <cell r="A2495">
            <v>91926</v>
          </cell>
          <cell r="B2495" t="str">
            <v>SINAPI</v>
          </cell>
          <cell r="C2495" t="str">
            <v>CABO DE COBRE FLEXÍVEL ISOLADO, 2,5 MM², ANTI-CHAMA 450/750 V, PARA CIRCUITOS TERMINAIS - FORNECIMENTO E INSTALAÇÃO. AF_12/2015</v>
          </cell>
          <cell r="D2495" t="str">
            <v>M</v>
          </cell>
          <cell r="E2495">
            <v>2.63</v>
          </cell>
        </row>
        <row r="2496">
          <cell r="A2496">
            <v>91927</v>
          </cell>
          <cell r="B2496" t="str">
            <v>SINAPI</v>
          </cell>
          <cell r="C2496" t="str">
            <v>CABO DE COBRE FLEXÍVEL ISOLADO, 2,5 MM², ANTI-CHAMA 0,6/1,0 KV, PARA CIRCUITOS TERMINAIS - FORNECIMENTO E INSTALAÇÃO. AF_12/2015</v>
          </cell>
          <cell r="D2496" t="str">
            <v>M</v>
          </cell>
          <cell r="E2496">
            <v>2.54</v>
          </cell>
        </row>
        <row r="2497">
          <cell r="A2497">
            <v>91928</v>
          </cell>
          <cell r="B2497" t="str">
            <v>SINAPI</v>
          </cell>
          <cell r="C2497" t="str">
            <v>CABO DE COBRE FLEXÍVEL ISOLADO, 4 MM², ANTI-CHAMA 450/750 V, PARA CIRCUITOS TERMINAIS - FORNECIMENTO E INSTALAÇÃO. AF_12/2015</v>
          </cell>
          <cell r="D2497" t="str">
            <v>M</v>
          </cell>
          <cell r="E2497">
            <v>3.76</v>
          </cell>
        </row>
        <row r="2498">
          <cell r="A2498">
            <v>91929</v>
          </cell>
          <cell r="B2498" t="str">
            <v>SINAPI</v>
          </cell>
          <cell r="C2498" t="str">
            <v>CABO DE COBRE FLEXÍVEL ISOLADO, 4 MM², ANTI-CHAMA 0,6/1,0 KV, PARA CIRCUITOS TERMINAIS - FORNECIMENTO E INSTALAÇÃO. AF_12/2015</v>
          </cell>
          <cell r="D2498" t="str">
            <v>M</v>
          </cell>
          <cell r="E2498">
            <v>3.57</v>
          </cell>
        </row>
        <row r="2499">
          <cell r="A2499">
            <v>91930</v>
          </cell>
          <cell r="B2499" t="str">
            <v>SINAPI</v>
          </cell>
          <cell r="C2499" t="str">
            <v>CABO DE COBRE FLEXÍVEL ISOLADO, 6 MM², ANTI-CHAMA 450/750 V, PARA CIRCUITOS TERMINAIS - FORNECIMENTO E INSTALAÇÃO. AF_12/2015</v>
          </cell>
          <cell r="D2499" t="str">
            <v>M</v>
          </cell>
          <cell r="E2499">
            <v>4.4400000000000004</v>
          </cell>
        </row>
        <row r="2500">
          <cell r="A2500">
            <v>91931</v>
          </cell>
          <cell r="B2500" t="str">
            <v>SINAPI</v>
          </cell>
          <cell r="C2500" t="str">
            <v>CABO DE COBRE FLEXÍVEL ISOLADO, 6 MM², ANTI-CHAMA 0,6/1,0 KV, PARA CIRCUITOS TERMINAIS - FORNECIMENTO E INSTALAÇÃO. AF_12/2015</v>
          </cell>
          <cell r="D2500" t="str">
            <v>M</v>
          </cell>
          <cell r="E2500">
            <v>4.8099999999999996</v>
          </cell>
        </row>
        <row r="2501">
          <cell r="A2501">
            <v>91932</v>
          </cell>
          <cell r="B2501" t="str">
            <v>SINAPI</v>
          </cell>
          <cell r="C2501" t="str">
            <v>CABO DE COBRE FLEXÍVEL ISOLADO, 10 MM², ANTI-CHAMA 450/750 V, PARA CIRCUITOS TERMINAIS - FORNECIMENTO E INSTALAÇÃO. AF_12/2015</v>
          </cell>
          <cell r="D2501" t="str">
            <v>M</v>
          </cell>
          <cell r="E2501">
            <v>7.4</v>
          </cell>
        </row>
        <row r="2502">
          <cell r="A2502">
            <v>91933</v>
          </cell>
          <cell r="B2502" t="str">
            <v>SINAPI</v>
          </cell>
          <cell r="C2502" t="str">
            <v>CABO DE COBRE FLEXÍVEL ISOLADO, 10 MM², ANTI-CHAMA 0,6/1,0 KV, PARA CIRCUITOS TERMINAIS - FORNECIMENTO E INSTALAÇÃO. AF_12/2015</v>
          </cell>
          <cell r="D2502" t="str">
            <v>M</v>
          </cell>
          <cell r="E2502">
            <v>7.55</v>
          </cell>
        </row>
        <row r="2503">
          <cell r="A2503">
            <v>91934</v>
          </cell>
          <cell r="B2503" t="str">
            <v>SINAPI</v>
          </cell>
          <cell r="C2503" t="str">
            <v>CABO DE COBRE FLEXÍVEL ISOLADO, 16 MM², ANTI-CHAMA 450/750 V, PARA CIRCUITOS TERMINAIS - FORNECIMENTO E INSTALAÇÃO. AF_12/2015</v>
          </cell>
          <cell r="D2503" t="str">
            <v>M</v>
          </cell>
          <cell r="E2503">
            <v>10.83</v>
          </cell>
        </row>
        <row r="2504">
          <cell r="A2504">
            <v>91935</v>
          </cell>
          <cell r="B2504" t="str">
            <v>SINAPI</v>
          </cell>
          <cell r="C2504" t="str">
            <v>CABO DE COBRE FLEXÍVEL ISOLADO, 16 MM², ANTI-CHAMA 0,6/1,0 KV, PARA CIRCUITOS TERMINAIS - FORNECIMENTO E INSTALAÇÃO. AF_12/2015</v>
          </cell>
          <cell r="D2504" t="str">
            <v>M</v>
          </cell>
          <cell r="E2504">
            <v>11.49</v>
          </cell>
        </row>
        <row r="2505">
          <cell r="A2505">
            <v>92979</v>
          </cell>
          <cell r="B2505" t="str">
            <v>SINAPI</v>
          </cell>
          <cell r="C2505" t="str">
            <v>CABO DE COBRE FLEXÍVEL ISOLADO, 10 MM², ANTI-CHAMA 450/750 V, PARA DISTRIBUIÇÃO - FORNECIMENTO E INSTALAÇÃO. AF_12/2015</v>
          </cell>
          <cell r="D2505" t="str">
            <v>M</v>
          </cell>
          <cell r="E2505">
            <v>4.8899999999999997</v>
          </cell>
        </row>
        <row r="2506">
          <cell r="A2506">
            <v>92980</v>
          </cell>
          <cell r="B2506" t="str">
            <v>SINAPI</v>
          </cell>
          <cell r="C2506" t="str">
            <v>CABO DE COBRE FLEXÍVEL ISOLADO, 10 MM², ANTI-CHAMA 0,6/1,0 KV, PARA DISTRIBUIÇÃO - FORNECIMENTO E INSTALAÇÃO. AF_12/2015</v>
          </cell>
          <cell r="D2506" t="str">
            <v>M</v>
          </cell>
          <cell r="E2506">
            <v>5.0199999999999996</v>
          </cell>
        </row>
        <row r="2507">
          <cell r="A2507">
            <v>92981</v>
          </cell>
          <cell r="B2507" t="str">
            <v>SINAPI</v>
          </cell>
          <cell r="C2507" t="str">
            <v>CABO DE COBRE FLEXÍVEL ISOLADO, 16 MM², ANTI-CHAMA 450/750 V, PARA DISTRIBUIÇÃO - FORNECIMENTO E INSTALAÇÃO. AF_12/2015</v>
          </cell>
          <cell r="D2507" t="str">
            <v>M</v>
          </cell>
          <cell r="E2507">
            <v>7.11</v>
          </cell>
        </row>
        <row r="2508">
          <cell r="A2508">
            <v>92982</v>
          </cell>
          <cell r="B2508" t="str">
            <v>SINAPI</v>
          </cell>
          <cell r="C2508" t="str">
            <v>CABO DE COBRE FLEXÍVEL ISOLADO, 16 MM², ANTI-CHAMA 0,6/1,0 KV, PARA DISTRIBUIÇÃO - FORNECIMENTO E INSTALAÇÃO. AF_12/2015</v>
          </cell>
          <cell r="D2508" t="str">
            <v>M</v>
          </cell>
          <cell r="E2508">
            <v>7.69</v>
          </cell>
        </row>
        <row r="2509">
          <cell r="A2509">
            <v>92983</v>
          </cell>
          <cell r="B2509" t="str">
            <v>SINAPI</v>
          </cell>
          <cell r="C2509" t="str">
            <v>CABO DE COBRE FLEXÍVEL ISOLADO, 25 MM², ANTI-CHAMA 450/750 V, PARA DISTRIBUIÇÃO - FORNECIMENTO E INSTALAÇÃO. AF_12/2015</v>
          </cell>
          <cell r="D2509" t="str">
            <v>M</v>
          </cell>
          <cell r="E2509">
            <v>12.67</v>
          </cell>
        </row>
        <row r="2510">
          <cell r="A2510">
            <v>92984</v>
          </cell>
          <cell r="B2510" t="str">
            <v>SINAPI</v>
          </cell>
          <cell r="C2510" t="str">
            <v>CABO DE COBRE FLEXÍVEL ISOLADO, 25 MM², ANTI-CHAMA 0,6/1,0 KV, PARA DISTRIBUIÇÃO - FORNECIMENTO E INSTALAÇÃO. AF_12/2015</v>
          </cell>
          <cell r="D2510" t="str">
            <v>M</v>
          </cell>
          <cell r="E2510">
            <v>12.71</v>
          </cell>
        </row>
        <row r="2511">
          <cell r="A2511">
            <v>92985</v>
          </cell>
          <cell r="B2511" t="str">
            <v>SINAPI</v>
          </cell>
          <cell r="C2511" t="str">
            <v>CABO DE COBRE FLEXÍVEL ISOLADO, 35 MM², ANTI-CHAMA 450/750 V, PARA DISTRIBUIÇÃO - FORNECIMENTO E INSTALAÇÃO. AF_12/2015</v>
          </cell>
          <cell r="D2511" t="str">
            <v>M</v>
          </cell>
          <cell r="E2511">
            <v>16.86</v>
          </cell>
        </row>
        <row r="2512">
          <cell r="A2512">
            <v>92986</v>
          </cell>
          <cell r="B2512" t="str">
            <v>SINAPI</v>
          </cell>
          <cell r="C2512" t="str">
            <v>CABO DE COBRE FLEXÍVEL ISOLADO, 35 MM², ANTI-CHAMA 0,6/1,0 KV, PARA DISTRIBUIÇÃO - FORNECIMENTO E INSTALAÇÃO. AF_12/2015</v>
          </cell>
          <cell r="D2512" t="str">
            <v>M</v>
          </cell>
          <cell r="E2512">
            <v>17.13</v>
          </cell>
        </row>
        <row r="2513">
          <cell r="A2513">
            <v>92987</v>
          </cell>
          <cell r="B2513" t="str">
            <v>SINAPI</v>
          </cell>
          <cell r="C2513" t="str">
            <v>CABO DE COBRE FLEXÍVEL ISOLADO, 50 MM², ANTI-CHAMA 450/750 V, PARA DISTRIBUIÇÃO - FORNECIMENTO E INSTALAÇÃO. AF_12/2015</v>
          </cell>
          <cell r="D2513" t="str">
            <v>M</v>
          </cell>
          <cell r="E2513">
            <v>23.48</v>
          </cell>
        </row>
        <row r="2514">
          <cell r="A2514">
            <v>92988</v>
          </cell>
          <cell r="B2514" t="str">
            <v>SINAPI</v>
          </cell>
          <cell r="C2514" t="str">
            <v>CABO DE COBRE FLEXÍVEL ISOLADO, 50 MM², ANTI-CHAMA 0,6/1,0 KV, PARA DISTRIBUIÇÃO - FORNECIMENTO E INSTALAÇÃO. AF_12/2015</v>
          </cell>
          <cell r="D2514" t="str">
            <v>M</v>
          </cell>
          <cell r="E2514">
            <v>23.98</v>
          </cell>
        </row>
        <row r="2515">
          <cell r="A2515">
            <v>92989</v>
          </cell>
          <cell r="B2515" t="str">
            <v>SINAPI</v>
          </cell>
          <cell r="C2515" t="str">
            <v>CABO DE COBRE FLEXÍVEL ISOLADO, 70 MM², ANTI-CHAMA 450/750 V, PARA DISTRIBUIÇÃO - FORNECIMENTO E INSTALAÇÃO. AF_12/2015</v>
          </cell>
          <cell r="D2515" t="str">
            <v>M</v>
          </cell>
          <cell r="E2515">
            <v>32.04</v>
          </cell>
        </row>
        <row r="2516">
          <cell r="A2516">
            <v>92990</v>
          </cell>
          <cell r="B2516" t="str">
            <v>SINAPI</v>
          </cell>
          <cell r="C2516" t="str">
            <v>CABO DE COBRE FLEXÍVEL ISOLADO, 70 MM², ANTI-CHAMA 0,6/1,0 KV, PARA DISTRIBUIÇÃO - FORNECIMENTO E INSTALAÇÃO. AF_12/2015</v>
          </cell>
          <cell r="D2516" t="str">
            <v>M</v>
          </cell>
          <cell r="E2516">
            <v>32.81</v>
          </cell>
        </row>
        <row r="2517">
          <cell r="A2517">
            <v>92991</v>
          </cell>
          <cell r="B2517" t="str">
            <v>SINAPI</v>
          </cell>
          <cell r="C2517" t="str">
            <v>CABO DE COBRE FLEXÍVEL ISOLADO, 95 MM², ANTI-CHAMA 450/750 V, PARA DISTRIBUIÇÃO - FORNECIMENTO E INSTALAÇÃO. AF_12/2015</v>
          </cell>
          <cell r="D2517" t="str">
            <v>M</v>
          </cell>
          <cell r="E2517">
            <v>43.03</v>
          </cell>
        </row>
        <row r="2518">
          <cell r="A2518">
            <v>92992</v>
          </cell>
          <cell r="B2518" t="str">
            <v>SINAPI</v>
          </cell>
          <cell r="C2518" t="str">
            <v>CABO DE COBRE FLEXÍVEL ISOLADO, 95 MM², ANTI-CHAMA 0,6/1,0 KV, PARA DISTRIBUIÇÃO - FORNECIMENTO E INSTALAÇÃO. AF_12/2015</v>
          </cell>
          <cell r="D2518" t="str">
            <v>M</v>
          </cell>
          <cell r="E2518">
            <v>43.29</v>
          </cell>
        </row>
        <row r="2519">
          <cell r="A2519">
            <v>92993</v>
          </cell>
          <cell r="B2519" t="str">
            <v>SINAPI</v>
          </cell>
          <cell r="C2519" t="str">
            <v>CABO DE COBRE FLEXÍVEL ISOLADO, 120 MM², ANTI-CHAMA 450/750 V, PARA DISTRIBUIÇÃO - FORNECIMENTO E INSTALAÇÃO. AF_12/2015</v>
          </cell>
          <cell r="D2519" t="str">
            <v>M</v>
          </cell>
          <cell r="E2519">
            <v>54.44</v>
          </cell>
        </row>
        <row r="2520">
          <cell r="A2520">
            <v>92994</v>
          </cell>
          <cell r="B2520" t="str">
            <v>SINAPI</v>
          </cell>
          <cell r="C2520" t="str">
            <v>CABO DE COBRE FLEXÍVEL ISOLADO, 120 MM², ANTI-CHAMA 0,6/1,0 KV, PARA DISTRIBUIÇÃO - FORNECIMENTO E INSTALAÇÃO. AF_12/2015</v>
          </cell>
          <cell r="D2520" t="str">
            <v>M</v>
          </cell>
          <cell r="E2520">
            <v>55.96</v>
          </cell>
        </row>
        <row r="2521">
          <cell r="A2521">
            <v>92995</v>
          </cell>
          <cell r="B2521" t="str">
            <v>SINAPI</v>
          </cell>
          <cell r="C2521" t="str">
            <v>CABO DE COBRE FLEXÍVEL ISOLADO, 150 MM², ANTI-CHAMA 450/750 V, PARA DISTRIBUIÇÃO - FORNECIMENTO E INSTALAÇÃO. AF_12/2015</v>
          </cell>
          <cell r="D2521" t="str">
            <v>M</v>
          </cell>
          <cell r="E2521">
            <v>67.66</v>
          </cell>
        </row>
        <row r="2522">
          <cell r="A2522">
            <v>92996</v>
          </cell>
          <cell r="B2522" t="str">
            <v>SINAPI</v>
          </cell>
          <cell r="C2522" t="str">
            <v>CABO DE COBRE FLEXÍVEL ISOLADO, 150 MM², ANTI-CHAMA 0,6/1,0 KV, PARA DISTRIBUIÇÃO - FORNECIMENTO E INSTALAÇÃO. AF_12/2015</v>
          </cell>
          <cell r="D2522" t="str">
            <v>M</v>
          </cell>
          <cell r="E2522">
            <v>69.099999999999994</v>
          </cell>
        </row>
        <row r="2523">
          <cell r="A2523">
            <v>92997</v>
          </cell>
          <cell r="B2523" t="str">
            <v>SINAPI</v>
          </cell>
          <cell r="C2523" t="str">
            <v>CABO DE COBRE FLEXÍVEL ISOLADO, 185 MM², ANTI-CHAMA 450/750 V, PARA DISTRIBUIÇÃO - FORNECIMENTO E INSTALAÇÃO. AF_12/2015</v>
          </cell>
          <cell r="D2523" t="str">
            <v>M</v>
          </cell>
          <cell r="E2523">
            <v>82.83</v>
          </cell>
        </row>
        <row r="2524">
          <cell r="A2524">
            <v>92998</v>
          </cell>
          <cell r="B2524" t="str">
            <v>SINAPI</v>
          </cell>
          <cell r="C2524" t="str">
            <v>CABO DE COBRE FLEXÍVEL ISOLADO, 185 MM², ANTI-CHAMA 0,6/1,0 KV, PARA DISTRIBUIÇÃO - FORNECIMENTO E INSTALAÇÃO. AF_12/2015</v>
          </cell>
          <cell r="D2524" t="str">
            <v>M</v>
          </cell>
          <cell r="E2524">
            <v>84.5</v>
          </cell>
        </row>
        <row r="2525">
          <cell r="A2525">
            <v>92999</v>
          </cell>
          <cell r="B2525" t="str">
            <v>SINAPI</v>
          </cell>
          <cell r="C2525" t="str">
            <v>CABO DE COBRE FLEXÍVEL ISOLADO, 240 MM², ANTI-CHAMA 450/750 V, PARA DISTRIBUIÇÃO - FORNECIMENTO E INSTALAÇÃO. AF_12/2015</v>
          </cell>
          <cell r="D2525" t="str">
            <v>M</v>
          </cell>
          <cell r="E2525">
            <v>109.01</v>
          </cell>
        </row>
        <row r="2526">
          <cell r="A2526">
            <v>93000</v>
          </cell>
          <cell r="B2526" t="str">
            <v>SINAPI</v>
          </cell>
          <cell r="C2526" t="str">
            <v>CABO DE COBRE FLEXÍVEL ISOLADO, 240 MM², ANTI-CHAMA 0,6/1,0 KV, PARA DISTRIBUIÇÃO - FORNECIMENTO E INSTALAÇÃO. AF_12/2015</v>
          </cell>
          <cell r="D2526" t="str">
            <v>M</v>
          </cell>
          <cell r="E2526">
            <v>110.86</v>
          </cell>
        </row>
        <row r="2527">
          <cell r="A2527">
            <v>93001</v>
          </cell>
          <cell r="B2527" t="str">
            <v>SINAPI</v>
          </cell>
          <cell r="C2527" t="str">
            <v>CABO DE COBRE FLEXÍVEL ISOLADO, 300 MM², ANTI-CHAMA 450/750 V, PARA DISTRIBUIÇÃO - FORNECIMENTO E INSTALAÇÃO. AF_12/2015</v>
          </cell>
          <cell r="D2527" t="str">
            <v>M</v>
          </cell>
          <cell r="E2527">
            <v>134.55000000000001</v>
          </cell>
        </row>
        <row r="2528">
          <cell r="A2528">
            <v>93002</v>
          </cell>
          <cell r="B2528" t="str">
            <v>SINAPI</v>
          </cell>
          <cell r="C2528" t="str">
            <v>CABO DE COBRE FLEXÍVEL ISOLADO, 300 MM², ANTI-CHAMA 0,6/1,0 KV, PARA DISTRIBUIÇÃO - FORNECIMENTO E INSTALAÇÃO. AF_12/2015</v>
          </cell>
          <cell r="D2528" t="str">
            <v>M</v>
          </cell>
          <cell r="E2528">
            <v>138.27000000000001</v>
          </cell>
        </row>
        <row r="2529">
          <cell r="A2529">
            <v>168</v>
          </cell>
          <cell r="B2529" t="str">
            <v>SINAPI</v>
          </cell>
          <cell r="C2529" t="str">
            <v>CAIXAS</v>
          </cell>
          <cell r="D2529">
            <v>0</v>
          </cell>
          <cell r="E2529">
            <v>0</v>
          </cell>
        </row>
        <row r="2530">
          <cell r="A2530">
            <v>83443</v>
          </cell>
          <cell r="B2530" t="str">
            <v>SINAPI</v>
          </cell>
          <cell r="C2530" t="str">
            <v xml:space="preserve">CAIXA DE PASSAGEM 20X20X25 FUNDO BRITA COM TAMPA </v>
          </cell>
          <cell r="D2530" t="str">
            <v>UN</v>
          </cell>
          <cell r="E2530">
            <v>35.159999999999997</v>
          </cell>
        </row>
        <row r="2531">
          <cell r="A2531">
            <v>83446</v>
          </cell>
          <cell r="B2531" t="str">
            <v>SINAPI</v>
          </cell>
          <cell r="C2531" t="str">
            <v xml:space="preserve">CAIXA DE PASSAGEM 30X30X40 COM TAMPA E DRENO BRITA </v>
          </cell>
          <cell r="D2531" t="str">
            <v>UN</v>
          </cell>
          <cell r="E2531">
            <v>116.34</v>
          </cell>
        </row>
        <row r="2532">
          <cell r="A2532">
            <v>83447</v>
          </cell>
          <cell r="B2532" t="str">
            <v>SINAPI</v>
          </cell>
          <cell r="C2532" t="str">
            <v xml:space="preserve">CAIXA DE PASSAGEM 40X40X50 FUNDO BRITA COM TAMPA </v>
          </cell>
          <cell r="D2532" t="str">
            <v>UN</v>
          </cell>
          <cell r="E2532">
            <v>123.41</v>
          </cell>
        </row>
        <row r="2533">
          <cell r="A2533">
            <v>83448</v>
          </cell>
          <cell r="B2533" t="str">
            <v>SINAPI</v>
          </cell>
          <cell r="C2533" t="str">
            <v xml:space="preserve">CAIXA DE PASSGEM 50X50X60 FUNDO BRITA C/ TAMPA </v>
          </cell>
          <cell r="D2533" t="str">
            <v>UN</v>
          </cell>
          <cell r="E2533">
            <v>186.35</v>
          </cell>
        </row>
        <row r="2534">
          <cell r="A2534">
            <v>83449</v>
          </cell>
          <cell r="B2534" t="str">
            <v>SINAPI</v>
          </cell>
          <cell r="C2534" t="str">
            <v xml:space="preserve">CAIXA DE PASSAGEM 60X60X70 FUNDO BRITA COM TAMPA </v>
          </cell>
          <cell r="D2534" t="str">
            <v>UN</v>
          </cell>
          <cell r="E2534">
            <v>262.73</v>
          </cell>
        </row>
        <row r="2535">
          <cell r="A2535">
            <v>83450</v>
          </cell>
          <cell r="B2535" t="str">
            <v>SINAPI</v>
          </cell>
          <cell r="C2535" t="str">
            <v xml:space="preserve">CAIXA DE PASSAGEM 80X80X62 FUNDO BRITA COM TAMPA </v>
          </cell>
          <cell r="D2535" t="str">
            <v>UN</v>
          </cell>
          <cell r="E2535">
            <v>313.93</v>
          </cell>
        </row>
        <row r="2536">
          <cell r="A2536">
            <v>91936</v>
          </cell>
          <cell r="B2536" t="str">
            <v>SINAPI</v>
          </cell>
          <cell r="C2536" t="str">
            <v>CAIXA OCTOGONAL 4" X 4", PVC, INSTALADA EM LAJE - FORNECIMENTO E INSTALAÇÃO. AF_12/2015</v>
          </cell>
          <cell r="D2536" t="str">
            <v>UN</v>
          </cell>
          <cell r="E2536">
            <v>6.84</v>
          </cell>
        </row>
        <row r="2537">
          <cell r="A2537">
            <v>91937</v>
          </cell>
          <cell r="B2537" t="str">
            <v>SINAPI</v>
          </cell>
          <cell r="C2537" t="str">
            <v>CAIXA OCTOGONAL 3" X 3", PVC, INSTALADA EM LAJE - FORNECIMENTO E INSTALAÇÃO. AF_12/2015</v>
          </cell>
          <cell r="D2537" t="str">
            <v>UN</v>
          </cell>
          <cell r="E2537">
            <v>5.88</v>
          </cell>
        </row>
        <row r="2538">
          <cell r="A2538">
            <v>91939</v>
          </cell>
          <cell r="B2538" t="str">
            <v>SINAPI</v>
          </cell>
          <cell r="C2538" t="str">
            <v>CAIXA RETANGULAR 4" X 2" ALTA (2,00 M DO PISO), PVC, INSTALADA EM PAREDE - FORNECIMENTO E INSTALAÇÃO. AF_12/2015</v>
          </cell>
          <cell r="D2538" t="str">
            <v>UN</v>
          </cell>
          <cell r="E2538">
            <v>15.02</v>
          </cell>
        </row>
        <row r="2539">
          <cell r="A2539">
            <v>91940</v>
          </cell>
          <cell r="B2539" t="str">
            <v>SINAPI</v>
          </cell>
          <cell r="C2539" t="str">
            <v>CAIXA RETANGULAR 4" X 2" MÉDIA (1,30 M DO PISO), PVC, INSTALADA EM PAREDE - FORNECIMENTO E INSTALAÇÃO. AF_12/2015</v>
          </cell>
          <cell r="D2539" t="str">
            <v>UN</v>
          </cell>
          <cell r="E2539">
            <v>7.93</v>
          </cell>
        </row>
        <row r="2540">
          <cell r="A2540">
            <v>91941</v>
          </cell>
          <cell r="B2540" t="str">
            <v>SINAPI</v>
          </cell>
          <cell r="C2540" t="str">
            <v>CAIXA RETANGULAR 4" X 2" BAIXA (0,30 M DO PISO), PVC, INSTALADA EM PAREDE - FORNECIMENTO E INSTALAÇÃO. AF_12/2015</v>
          </cell>
          <cell r="D2540" t="str">
            <v>UN</v>
          </cell>
          <cell r="E2540">
            <v>5.27</v>
          </cell>
        </row>
        <row r="2541">
          <cell r="A2541">
            <v>91942</v>
          </cell>
          <cell r="B2541" t="str">
            <v>SINAPI</v>
          </cell>
          <cell r="C2541" t="str">
            <v>CAIXA RETANGULAR 4" X 4" ALTA (2,00 M DO PISO), PVC, INSTALADA EM PAREDE - FORNECIMENTO E INSTALAÇÃO. AF_12/2015</v>
          </cell>
          <cell r="D2541" t="str">
            <v>UN</v>
          </cell>
          <cell r="E2541">
            <v>18.32</v>
          </cell>
        </row>
        <row r="2542">
          <cell r="A2542">
            <v>91943</v>
          </cell>
          <cell r="B2542" t="str">
            <v>SINAPI</v>
          </cell>
          <cell r="C2542" t="str">
            <v>CAIXA RETANGULAR 4" X 4" MÉDIA (1,30 M DO PISO), PVC, INSTALADA EM PAREDE - FORNECIMENTO E INSTALAÇÃO. AF_12/2015</v>
          </cell>
          <cell r="D2542" t="str">
            <v>UN</v>
          </cell>
          <cell r="E2542">
            <v>10.16</v>
          </cell>
        </row>
        <row r="2543">
          <cell r="A2543">
            <v>91944</v>
          </cell>
          <cell r="B2543" t="str">
            <v>SINAPI</v>
          </cell>
          <cell r="C2543" t="str">
            <v>CAIXA RETANGULAR 4" X 4" BAIXA (0,30 M DO PISO), PVC, INSTALADA EM PAREDE - FORNECIMENTO E INSTALAÇÃO. AF_12/2015</v>
          </cell>
          <cell r="D2543" t="str">
            <v>UN</v>
          </cell>
          <cell r="E2543">
            <v>7.11</v>
          </cell>
        </row>
        <row r="2544">
          <cell r="A2544">
            <v>92865</v>
          </cell>
          <cell r="B2544" t="str">
            <v>SINAPI</v>
          </cell>
          <cell r="C2544" t="str">
            <v>CAIXA OCTOGONAL 4" X 4", METÁLICA, INSTALADA EM LAJE - FORNECIMENTO E INSTALAÇÃO. AF_12/2015</v>
          </cell>
          <cell r="D2544" t="str">
            <v>UN</v>
          </cell>
          <cell r="E2544">
            <v>5.89</v>
          </cell>
        </row>
        <row r="2545">
          <cell r="A2545">
            <v>92866</v>
          </cell>
          <cell r="B2545" t="str">
            <v>SINAPI</v>
          </cell>
          <cell r="C2545" t="str">
            <v>CAIXA SEXTAVADA 3" X 3", METÁLICA, INSTALADA EM LAJE - FORNECIMENTO E INSTALAÇÃO. AF_12/2015</v>
          </cell>
          <cell r="D2545" t="str">
            <v>UN</v>
          </cell>
          <cell r="E2545">
            <v>4.84</v>
          </cell>
        </row>
        <row r="2546">
          <cell r="A2546">
            <v>92867</v>
          </cell>
          <cell r="B2546" t="str">
            <v>SINAPI</v>
          </cell>
          <cell r="C2546" t="str">
            <v>CAIXA RETANGULAR 4" X 2" ALTA (2,00 M DO PISO), METÁLICA, INSTALADA EMPAREDE - FORNECIMENTO E INSTALAÇÃO. AF_12/2015</v>
          </cell>
          <cell r="D2546" t="str">
            <v>UN</v>
          </cell>
          <cell r="E2546">
            <v>14.86</v>
          </cell>
        </row>
        <row r="2547">
          <cell r="A2547">
            <v>92868</v>
          </cell>
          <cell r="B2547" t="str">
            <v>SINAPI</v>
          </cell>
          <cell r="C2547" t="str">
            <v>CAIXA RETANGULAR 4" X 2" MÉDIA (1,30 M DO PISO), METÁLICA, INSTALADA EM PAREDE - FORNECIMENTO E INSTALAÇÃO. AF_12/2015</v>
          </cell>
          <cell r="D2547" t="str">
            <v>UN</v>
          </cell>
          <cell r="E2547">
            <v>7.77</v>
          </cell>
        </row>
        <row r="2548">
          <cell r="A2548">
            <v>92869</v>
          </cell>
          <cell r="B2548" t="str">
            <v>SINAPI</v>
          </cell>
          <cell r="C2548" t="str">
            <v>CAIXA RETANGULAR 4" X 2" BAIXA (0,30 M DO PISO), METÁLICA, INSTALADA EM PAREDE - FORNECIMENTO E INSTALAÇÃO. AF_12/2015</v>
          </cell>
          <cell r="D2548" t="str">
            <v>UN</v>
          </cell>
          <cell r="E2548">
            <v>5.1100000000000003</v>
          </cell>
        </row>
        <row r="2549">
          <cell r="A2549">
            <v>92870</v>
          </cell>
          <cell r="B2549" t="str">
            <v>SINAPI</v>
          </cell>
          <cell r="C2549" t="str">
            <v>CAIXA RETANGULAR 4" X 4" ALTA (2,00 M DO PISO), METÁLICA, INSTALADA EMPAREDE - FORNECIMENTO E INSTALAÇÃO. AF_12/2015</v>
          </cell>
          <cell r="D2549" t="str">
            <v>UN</v>
          </cell>
          <cell r="E2549">
            <v>18.11</v>
          </cell>
        </row>
        <row r="2550">
          <cell r="A2550">
            <v>92871</v>
          </cell>
          <cell r="B2550" t="str">
            <v>SINAPI</v>
          </cell>
          <cell r="C2550" t="str">
            <v>CAIXA RETANGULAR 4" X 4" MÉDIA (1,30 M DO PISO), METÁLICA, INSTALADA EM PAREDE - FORNECIMENTO E INSTALAÇÃO. AF_12/2015</v>
          </cell>
          <cell r="D2550" t="str">
            <v>UN</v>
          </cell>
          <cell r="E2550">
            <v>9.9499999999999993</v>
          </cell>
        </row>
        <row r="2551">
          <cell r="A2551">
            <v>92872</v>
          </cell>
          <cell r="B2551" t="str">
            <v>SINAPI</v>
          </cell>
          <cell r="C2551" t="str">
            <v>CAIXA RETANGULAR 4" X 4" BAIXA (0,30 M DO PISO), METÁLICA, INSTALADA EM PAREDE - FORNECIMENTO E INSTALAÇÃO. AF_12/2015</v>
          </cell>
          <cell r="D2551" t="str">
            <v>UN</v>
          </cell>
          <cell r="E2551">
            <v>6.9</v>
          </cell>
        </row>
        <row r="2552">
          <cell r="A2552">
            <v>95777</v>
          </cell>
          <cell r="B2552" t="str">
            <v>SINAPI</v>
          </cell>
          <cell r="C2552" t="str">
            <v>CONDULETE DE ALUMÍNIO, TIPO B, PARA ELETRODUTO DE AÇO GALVANIZADO DN 20 MM (3/4''), APARENTE - FORNECIMENTO E INSTALAÇÃO. AF_11/2016_P</v>
          </cell>
          <cell r="D2552" t="str">
            <v>UN</v>
          </cell>
          <cell r="E2552">
            <v>15.73</v>
          </cell>
        </row>
        <row r="2553">
          <cell r="A2553">
            <v>95778</v>
          </cell>
          <cell r="B2553" t="str">
            <v>SINAPI</v>
          </cell>
          <cell r="C2553" t="str">
            <v>CONDULETE DE ALUMÍNIO, TIPO C, PARA ELETRODUTO DE AÇO GALVANIZADO DN 20 MM (3/4''), APARENTE - FORNECIMENTO E INSTALAÇÃO. AF_11/2016_P</v>
          </cell>
          <cell r="D2553" t="str">
            <v>UN</v>
          </cell>
          <cell r="E2553">
            <v>16.12</v>
          </cell>
        </row>
        <row r="2554">
          <cell r="A2554">
            <v>95779</v>
          </cell>
          <cell r="B2554" t="str">
            <v>SINAPI</v>
          </cell>
          <cell r="C2554" t="str">
            <v>CONDULETE DE ALUMÍNIO, TIPO E, PARA ELETRODUTO DE AÇO GALVANIZADO DN 20 MM (3/4''), APARENTE - FORNECIMENTO E INSTALAÇÃO. AF_11/2016_P</v>
          </cell>
          <cell r="D2554" t="str">
            <v>UN</v>
          </cell>
          <cell r="E2554">
            <v>14.82</v>
          </cell>
        </row>
        <row r="2555">
          <cell r="A2555">
            <v>95780</v>
          </cell>
          <cell r="B2555" t="str">
            <v>SINAPI</v>
          </cell>
          <cell r="C2555" t="str">
            <v>CONDULETE DE ALUMÍNIO, TIPO B, PARA ELETRODUTO DE AÇO GALVANIZADO DN 25 MM (1''), APARENTE - FORNECIMENTO E INSTALAÇÃO. AF_11/2016_P</v>
          </cell>
          <cell r="D2555" t="str">
            <v>UN</v>
          </cell>
          <cell r="E2555">
            <v>17.88</v>
          </cell>
        </row>
        <row r="2556">
          <cell r="A2556">
            <v>95781</v>
          </cell>
          <cell r="B2556" t="str">
            <v>SINAPI</v>
          </cell>
          <cell r="C2556" t="str">
            <v>CONDULETE DE ALUMÍNIO, TIPO C, PARA ELETRODUTO DE AÇO GALVANIZADO DN 25 MM (1''), APARENTE - FORNECIMENTO E INSTALAÇÃO. AF_11/2016_P</v>
          </cell>
          <cell r="D2556" t="str">
            <v>UN</v>
          </cell>
          <cell r="E2556">
            <v>18.16</v>
          </cell>
        </row>
        <row r="2557">
          <cell r="A2557">
            <v>95782</v>
          </cell>
          <cell r="B2557" t="str">
            <v>SINAPI</v>
          </cell>
          <cell r="C2557" t="str">
            <v>CONDULETE DE ALUMÍNIO, TIPO E, ELETRODUTO DE AÇO GALVANIZADO DN 25 MM (1''), APARENTE - FORNECIMENTO E INSTALAÇÃO. AF_11/2016_P</v>
          </cell>
          <cell r="D2557" t="str">
            <v>UN</v>
          </cell>
          <cell r="E2557">
            <v>18.91</v>
          </cell>
        </row>
        <row r="2558">
          <cell r="A2558">
            <v>95785</v>
          </cell>
          <cell r="B2558" t="str">
            <v>SINAPI</v>
          </cell>
          <cell r="C2558" t="str">
            <v>CONDULETE DE ALUMÍNIO, TIPO E, PARA ELETRODUTO DE AÇO GALVANIZADO DN 32 MM (1 1/4''), APARENTE - FORNECIMENTO E INSTALAÇÃO. AF_11/2016_P</v>
          </cell>
          <cell r="D2558" t="str">
            <v>UN</v>
          </cell>
          <cell r="E2558">
            <v>21.52</v>
          </cell>
        </row>
        <row r="2559">
          <cell r="A2559">
            <v>95787</v>
          </cell>
          <cell r="B2559" t="str">
            <v>SINAPI</v>
          </cell>
          <cell r="C2559" t="str">
            <v>CONDULETE DE ALUMÍNIO, TIPO LR, PARA ELETRODUTO DE AÇO GALVANIZADO DN 20 MM (3/4''), APARENTE - FORNECIMENTO E INSTALAÇÃO. AF_11/2016_P</v>
          </cell>
          <cell r="D2559" t="str">
            <v>UN</v>
          </cell>
          <cell r="E2559">
            <v>15.88</v>
          </cell>
        </row>
        <row r="2560">
          <cell r="A2560">
            <v>95789</v>
          </cell>
          <cell r="B2560" t="str">
            <v>SINAPI</v>
          </cell>
          <cell r="C2560" t="str">
            <v>CONDULETE DE ALUMÍNIO, TIPO LR, PARA ELETRODUTO DE AÇO GALVANIZADO DN 25 MM (1''), APARENTE - FORNECIMENTO E INSTALAÇÃO. AF_11/2016_P</v>
          </cell>
          <cell r="D2560" t="str">
            <v>UN</v>
          </cell>
          <cell r="E2560">
            <v>19.68</v>
          </cell>
        </row>
        <row r="2561">
          <cell r="A2561">
            <v>95791</v>
          </cell>
          <cell r="B2561" t="str">
            <v>SINAPI</v>
          </cell>
          <cell r="C2561" t="str">
            <v>CONDULETE DE ALUMÍNIO, TIPO LR, PARA ELETRODUTO DE AÇO GALVANIZADO DN 32 MM (1 1/4''), APARENTE - FORNECIMENTO E INSTALAÇÃO. AF_11/2016_P</v>
          </cell>
          <cell r="D2561" t="str">
            <v>UN</v>
          </cell>
          <cell r="E2561">
            <v>25.35</v>
          </cell>
        </row>
        <row r="2562">
          <cell r="A2562">
            <v>95795</v>
          </cell>
          <cell r="B2562" t="str">
            <v>SINAPI</v>
          </cell>
          <cell r="C2562" t="str">
            <v>CONDULETE DE ALUMÍNIO, TIPO T, PARA ELETRODUTO DE AÇO GALVANIZADO DN 20 MM (3/4''), APARENTE - FORNECIMENTO E INSTALAÇÃO. AF_11/2016_P</v>
          </cell>
          <cell r="D2562" t="str">
            <v>UN</v>
          </cell>
          <cell r="E2562">
            <v>18.3</v>
          </cell>
        </row>
        <row r="2563">
          <cell r="A2563">
            <v>95796</v>
          </cell>
          <cell r="B2563" t="str">
            <v>SINAPI</v>
          </cell>
          <cell r="C2563" t="str">
            <v>CONDULETE DE ALUMÍNIO, TIPO T, PARA ELETRODUTO DE AÇO GALVANIZADO DN 25 MM (1''), APARENTE - FORNECIMENTO E INSTALAÇÃO. AF_11/2016_P</v>
          </cell>
          <cell r="D2563" t="str">
            <v>UN</v>
          </cell>
          <cell r="E2563">
            <v>23.14</v>
          </cell>
        </row>
        <row r="2564">
          <cell r="A2564">
            <v>95797</v>
          </cell>
          <cell r="B2564" t="str">
            <v>SINAPI</v>
          </cell>
          <cell r="C2564" t="str">
            <v>CONDULETE DE ALUMÍNIO, TIPO T, PARA ELETRODUTO DE AÇO GALVANIZADO DN 32 MM (1 1/4''), APARENTE - FORNECIMENTO E INSTALAÇÃO. AF_11/2016_P</v>
          </cell>
          <cell r="D2564" t="str">
            <v>UN</v>
          </cell>
          <cell r="E2564">
            <v>29.42</v>
          </cell>
        </row>
        <row r="2565">
          <cell r="A2565">
            <v>95801</v>
          </cell>
          <cell r="B2565" t="str">
            <v>SINAPI</v>
          </cell>
          <cell r="C2565" t="str">
            <v>CONDULETE DE ALUMÍNIO, TIPO X, PARA ELETRODUTO DE AÇO GALVANIZADO DN 20 MM (3/4''), APARENTE - FORNECIMENTO E INSTALAÇÃO. AF_11/2016_P</v>
          </cell>
          <cell r="D2565" t="str">
            <v>UN</v>
          </cell>
          <cell r="E2565">
            <v>21.97</v>
          </cell>
        </row>
        <row r="2566">
          <cell r="A2566">
            <v>95802</v>
          </cell>
          <cell r="B2566" t="str">
            <v>SINAPI</v>
          </cell>
          <cell r="C2566" t="str">
            <v>CONDULETE DE ALUMÍNIO, TIPO X, PARA ELETRODUTO DE AÇO GALVANIZADO DN 25 MM (1''), APARENTE - FORNECIMENTO E INSTALAÇÃO. AF_11/2016_P</v>
          </cell>
          <cell r="D2566" t="str">
            <v>UN</v>
          </cell>
          <cell r="E2566">
            <v>24.52</v>
          </cell>
        </row>
        <row r="2567">
          <cell r="A2567">
            <v>95803</v>
          </cell>
          <cell r="B2567" t="str">
            <v>SINAPI</v>
          </cell>
          <cell r="C2567" t="str">
            <v>CONDULETE DE ALUMÍNIO, TIPO X, PARA ELETRODUTO DE AÇO GALVANIZADO DN 32 MM (1 1/4''), APARENTE - FORNECIMENTO E INSTALAÇÃO. AF_11/2016_P</v>
          </cell>
          <cell r="D2567" t="str">
            <v>UN</v>
          </cell>
          <cell r="E2567">
            <v>32.549999999999997</v>
          </cell>
        </row>
        <row r="2568">
          <cell r="A2568">
            <v>95804</v>
          </cell>
          <cell r="B2568" t="str">
            <v>SINAPI</v>
          </cell>
          <cell r="C2568" t="str">
            <v>CONDULETE DE PVC, TIPO B, PARA ELETRODUTO DE PVC SOLDÁVEL DN 20 MM (1/2''), APARENTE - FORNECIMENTO E INSTALAÇÃO. AF_11/2016</v>
          </cell>
          <cell r="D2568" t="str">
            <v>UN</v>
          </cell>
          <cell r="E2568">
            <v>12.83</v>
          </cell>
        </row>
        <row r="2569">
          <cell r="A2569">
            <v>95805</v>
          </cell>
          <cell r="B2569" t="str">
            <v>SINAPI</v>
          </cell>
          <cell r="C2569" t="str">
            <v>CONDULETE DE PVC, TIPO B, PARA ELETRODUTO DE PVC SOLDÁVEL DN 25 MM (3/4''), APARENTE - FORNECIMENTO E INSTALAÇÃO. AF_11/2016</v>
          </cell>
          <cell r="D2569" t="str">
            <v>UN</v>
          </cell>
          <cell r="E2569">
            <v>12.95</v>
          </cell>
        </row>
        <row r="2570">
          <cell r="A2570">
            <v>95806</v>
          </cell>
          <cell r="B2570" t="str">
            <v>SINAPI</v>
          </cell>
          <cell r="C2570" t="str">
            <v>CONDULETE DE PVC, TIPO B, PARA ELETRODUTO DE PVC SOLDÁVEL DN 32 MM (1''), APARENTE - FORNECIMENTO E INSTALAÇÃO. AF_11/2016</v>
          </cell>
          <cell r="D2570" t="str">
            <v>UN</v>
          </cell>
          <cell r="E2570">
            <v>13.36</v>
          </cell>
        </row>
        <row r="2571">
          <cell r="A2571">
            <v>95807</v>
          </cell>
          <cell r="B2571" t="str">
            <v>SINAPI</v>
          </cell>
          <cell r="C2571" t="str">
            <v>CONDULETE DE PVC, TIPO LL, PARA ELETRODUTO DE PVC SOLDÁVEL DN 20 MM (1/2''), APARENTE - FORNECIMENTO E INSTALAÇÃO. AF_11/2016</v>
          </cell>
          <cell r="D2571" t="str">
            <v>UN</v>
          </cell>
          <cell r="E2571">
            <v>14.75</v>
          </cell>
        </row>
        <row r="2572">
          <cell r="A2572">
            <v>95808</v>
          </cell>
          <cell r="B2572" t="str">
            <v>SINAPI</v>
          </cell>
          <cell r="C2572" t="str">
            <v>CONDULETE DE PVC, TIPO LL, PARA ELETRODUTO DE PVC SOLDÁVEL DN 25 MM (3/4''), APARENTE - FORNECIMENTO E INSTALAÇÃO. AF_11/2016</v>
          </cell>
          <cell r="D2572" t="str">
            <v>UN</v>
          </cell>
          <cell r="E2572">
            <v>15.12</v>
          </cell>
        </row>
        <row r="2573">
          <cell r="A2573">
            <v>95809</v>
          </cell>
          <cell r="B2573" t="str">
            <v>SINAPI</v>
          </cell>
          <cell r="C2573" t="str">
            <v>CONDULETE DE PVC, TIPO LL, PARA ELETRODUTO DE PVC SOLDÁVEL DN 32 MM (1''), APARENTE - FORNECIMENTO E INSTALAÇÃO. AF_11/2016</v>
          </cell>
          <cell r="D2573" t="str">
            <v>UN</v>
          </cell>
          <cell r="E2573">
            <v>16.55</v>
          </cell>
        </row>
        <row r="2574">
          <cell r="A2574">
            <v>95810</v>
          </cell>
          <cell r="B2574" t="str">
            <v>SINAPI</v>
          </cell>
          <cell r="C2574" t="str">
            <v>CONDULETE DE PVC, TIPO LB, PARA ELETRODUTO DE PVC SOLDÁVEL DN 20 MM (1/2''), APARENTE - FORNECIMENTO E INSTALAÇÃO. AF_11/2016</v>
          </cell>
          <cell r="D2574" t="str">
            <v>UN</v>
          </cell>
          <cell r="E2574">
            <v>7.68</v>
          </cell>
        </row>
        <row r="2575">
          <cell r="A2575">
            <v>95811</v>
          </cell>
          <cell r="B2575" t="str">
            <v>SINAPI</v>
          </cell>
          <cell r="C2575" t="str">
            <v>CONDULETE DE PVC, TIPO LB, PARA ELETRODUTO DE PVC SOLDÁVEL DN 25 MM (3/4''), APARENTE - FORNECIMENTO E INSTALAÇÃO. AF_11/2016</v>
          </cell>
          <cell r="D2575" t="str">
            <v>UN</v>
          </cell>
          <cell r="E2575">
            <v>8.0500000000000007</v>
          </cell>
        </row>
        <row r="2576">
          <cell r="A2576">
            <v>95812</v>
          </cell>
          <cell r="B2576" t="str">
            <v>SINAPI</v>
          </cell>
          <cell r="C2576" t="str">
            <v>CONDULETE DE PVC, TIPO LB, PARA ELETRODUTO DE PVC SOLDÁVEL DN 32 MM (1''), APARENTE - FORNECIMENTO E INSTALAÇÃO. AF_11/2016</v>
          </cell>
          <cell r="D2576" t="str">
            <v>UN</v>
          </cell>
          <cell r="E2576">
            <v>9.48</v>
          </cell>
        </row>
        <row r="2577">
          <cell r="A2577">
            <v>95813</v>
          </cell>
          <cell r="B2577" t="str">
            <v>SINAPI</v>
          </cell>
          <cell r="C2577" t="str">
            <v>CONDULETE DE PVC, TIPO TB, PARA ELETRODUTO DE PVC SOLDÁVEL DN 20 MM (1/2''), APARENTE - FORNECIMENTO E INSTALAÇÃO. AF_11/2016</v>
          </cell>
          <cell r="D2577" t="str">
            <v>UN</v>
          </cell>
          <cell r="E2577">
            <v>9.32</v>
          </cell>
        </row>
        <row r="2578">
          <cell r="A2578">
            <v>95814</v>
          </cell>
          <cell r="B2578" t="str">
            <v>SINAPI</v>
          </cell>
          <cell r="C2578" t="str">
            <v>CONDULETE DE PVC, TIPO TB, PARA ELETRODUTO DE PVC SOLDÁVEL DN 25 MM (3/4''), APARENTE - FORNECIMENTO E INSTALAÇÃO. AF_11/2016</v>
          </cell>
          <cell r="D2578" t="str">
            <v>UN</v>
          </cell>
          <cell r="E2578">
            <v>9.8699999999999992</v>
          </cell>
        </row>
        <row r="2579">
          <cell r="A2579">
            <v>95815</v>
          </cell>
          <cell r="B2579" t="str">
            <v>SINAPI</v>
          </cell>
          <cell r="C2579" t="str">
            <v>CONDULETE DE PVC, TIPO TB, PARA ELETRODUTO DE PVC SOLDÁVEL DN 32 MM (1''), APARENTE - FORNECIMENTO E INSTALAÇÃO. AF_11/2016</v>
          </cell>
          <cell r="D2579" t="str">
            <v>UN</v>
          </cell>
          <cell r="E2579">
            <v>12.6</v>
          </cell>
        </row>
        <row r="2580">
          <cell r="A2580">
            <v>95816</v>
          </cell>
          <cell r="B2580" t="str">
            <v>SINAPI</v>
          </cell>
          <cell r="C2580" t="str">
            <v>CONDULETE DE PVC, TIPO X, PARA ELETRODUTO DE PVC SOLDÁVEL DN 20 MM (1/2''), APARENTE - FORNECIMENTO E INSTALAÇÃO. AF_11/2016</v>
          </cell>
          <cell r="D2580" t="str">
            <v>UN</v>
          </cell>
          <cell r="E2580">
            <v>18.14</v>
          </cell>
        </row>
        <row r="2581">
          <cell r="A2581">
            <v>95817</v>
          </cell>
          <cell r="B2581" t="str">
            <v>SINAPI</v>
          </cell>
          <cell r="C2581" t="str">
            <v>CONDULETE DE PVC, TIPO X, PARA ELETRODUTO DE PVC SOLDÁVEL DN 25 MM (3/4''), APARENTE - FORNECIMENTO E INSTALAÇÃO. AF_11/2016</v>
          </cell>
          <cell r="D2581" t="str">
            <v>UN</v>
          </cell>
          <cell r="E2581">
            <v>18.649999999999999</v>
          </cell>
        </row>
        <row r="2582">
          <cell r="A2582">
            <v>95818</v>
          </cell>
          <cell r="B2582" t="str">
            <v>SINAPI</v>
          </cell>
          <cell r="C2582" t="str">
            <v>CONDULETE DE PVC, TIPO X, PARA ELETRODUTO DE PVC SOLDÁVEL DN 32 MM (1''), APARENTE - FORNECIMENTO E INSTALAÇÃO. AF_11/2016</v>
          </cell>
          <cell r="D2582" t="str">
            <v>UN</v>
          </cell>
          <cell r="E2582">
            <v>22.33</v>
          </cell>
        </row>
        <row r="2583">
          <cell r="A2583">
            <v>169</v>
          </cell>
          <cell r="B2583" t="str">
            <v>SINAPI</v>
          </cell>
          <cell r="C2583" t="str">
            <v>QUADROS/DISJUNTORES</v>
          </cell>
          <cell r="D2583">
            <v>0</v>
          </cell>
          <cell r="E2583">
            <v>0</v>
          </cell>
        </row>
        <row r="2584">
          <cell r="A2584">
            <v>68066</v>
          </cell>
          <cell r="B2584" t="str">
            <v>SINAPI</v>
          </cell>
          <cell r="C2584" t="str">
            <v xml:space="preserve">CAIXA DE PROTECAO PARA MEDIDOR MONOFASICO, FORNECIMENTO E INSTALACAO </v>
          </cell>
          <cell r="D2584" t="str">
            <v>UN</v>
          </cell>
          <cell r="E2584">
            <v>101.11</v>
          </cell>
        </row>
        <row r="2585">
          <cell r="A2585">
            <v>72319</v>
          </cell>
          <cell r="B2585" t="str">
            <v>SINAPI</v>
          </cell>
          <cell r="C2585" t="str">
            <v>DISJUNTOR BAIXA TENSAO TRIPOLAR A SECO 800A/600V, INCLUSIVE ELETROTÉCNICO</v>
          </cell>
          <cell r="D2585" t="str">
            <v>UN</v>
          </cell>
          <cell r="E2585">
            <v>3955.01</v>
          </cell>
        </row>
        <row r="2586">
          <cell r="A2586">
            <v>72341</v>
          </cell>
          <cell r="B2586" t="str">
            <v>SINAPI</v>
          </cell>
          <cell r="C2586" t="str">
            <v>CONTATOR TRIPOLAR I NOMINAL 12A - FORNECIMENTO E INSTALACAO INCLUSIVE ELETROTÉCNICO</v>
          </cell>
          <cell r="D2586" t="str">
            <v>UN</v>
          </cell>
          <cell r="E2586">
            <v>187.86</v>
          </cell>
        </row>
        <row r="2587">
          <cell r="A2587">
            <v>72343</v>
          </cell>
          <cell r="B2587" t="str">
            <v>SINAPI</v>
          </cell>
          <cell r="C2587" t="str">
            <v>CONTATOR TRIPOLAR I NOMINAL 22A - FORNECIMENTO E INSTALACAO INCLUSIVE ELETROTÉCNICO</v>
          </cell>
          <cell r="D2587" t="str">
            <v>UN</v>
          </cell>
          <cell r="E2587">
            <v>223.39</v>
          </cell>
        </row>
        <row r="2588">
          <cell r="A2588">
            <v>72344</v>
          </cell>
          <cell r="B2588" t="str">
            <v>SINAPI</v>
          </cell>
          <cell r="C2588" t="str">
            <v>CONTATOR TRIPOLAR I NOMINAL 36A - FORNECIMENTO E INSTALACAO INCLUSIVE ELETROTÉCNICO</v>
          </cell>
          <cell r="D2588" t="str">
            <v>UN</v>
          </cell>
          <cell r="E2588">
            <v>366.23</v>
          </cell>
        </row>
        <row r="2589">
          <cell r="A2589">
            <v>72345</v>
          </cell>
          <cell r="B2589" t="str">
            <v>SINAPI</v>
          </cell>
          <cell r="C2589" t="str">
            <v>CONTATOR TRIPOLAR I NOMIMAL 94A - FORNECIMENTO E INSTALACAO INCLUSIVE ELETROTÉCNICO</v>
          </cell>
          <cell r="D2589" t="str">
            <v>UN</v>
          </cell>
          <cell r="E2589">
            <v>1105.1400000000001</v>
          </cell>
        </row>
        <row r="2590">
          <cell r="A2590">
            <v>74052</v>
          </cell>
          <cell r="B2590" t="str">
            <v>SINAPI</v>
          </cell>
          <cell r="C2590" t="str">
            <v>P/DISTRIBUICAO 4 CIRCUITOS INCLUSIVE ACESSORIOS</v>
          </cell>
          <cell r="D2590">
            <v>0</v>
          </cell>
          <cell r="E2590">
            <v>0</v>
          </cell>
        </row>
        <row r="2591">
          <cell r="A2591" t="str">
            <v xml:space="preserve">    74052/005</v>
          </cell>
          <cell r="B2591" t="str">
            <v>SINAPI</v>
          </cell>
          <cell r="C2591" t="str">
            <v>QUADRO DE MEDICAO GERAL EM CHAPA METALICA PARA EDIFICIOS COM 16 APTOS,INCLUSIVE DISJUNTORES E ATERRAMENTO</v>
          </cell>
          <cell r="D2591" t="str">
            <v>UN</v>
          </cell>
          <cell r="E2591">
            <v>1047.0899999999999</v>
          </cell>
        </row>
        <row r="2592">
          <cell r="A2592">
            <v>74130</v>
          </cell>
          <cell r="B2592" t="str">
            <v>SINAPI</v>
          </cell>
          <cell r="C2592" t="str">
            <v>DISJUNTORES</v>
          </cell>
          <cell r="D2592">
            <v>0</v>
          </cell>
          <cell r="E2592">
            <v>0</v>
          </cell>
        </row>
        <row r="2593">
          <cell r="A2593" t="str">
            <v xml:space="preserve">    74130/001</v>
          </cell>
          <cell r="B2593" t="str">
            <v>SINAPI</v>
          </cell>
          <cell r="C2593" t="str">
            <v>DISJUNTOR TERMOMAGNETICO MONOPOLAR PADRAO NEMA (AMERICANO) 10 A 30A 240V, FORNECIMENTO E INSTALACAO</v>
          </cell>
          <cell r="D2593" t="str">
            <v>UN</v>
          </cell>
          <cell r="E2593">
            <v>11.41</v>
          </cell>
        </row>
        <row r="2594">
          <cell r="A2594" t="str">
            <v xml:space="preserve">    74130/002</v>
          </cell>
          <cell r="B2594" t="str">
            <v>SINAPI</v>
          </cell>
          <cell r="C2594" t="str">
            <v>DISJUNTOR TERMOMAGNETICO MONOPOLAR PADRAO NEMA (AMERICANO) 35 A 50A 240V, FORNECIMENTO E INSTALACAO</v>
          </cell>
          <cell r="D2594" t="str">
            <v>UN</v>
          </cell>
          <cell r="E2594">
            <v>17.920000000000002</v>
          </cell>
        </row>
        <row r="2595">
          <cell r="A2595" t="str">
            <v xml:space="preserve">    74130/003</v>
          </cell>
          <cell r="B2595" t="str">
            <v>SINAPI</v>
          </cell>
          <cell r="C2595" t="str">
            <v>DISJUNTOR TERMOMAGNETICO BIPOLAR PADRAO NEMA (AMERICANO) 10 A 50A 240V, FORNECIMENTO E INSTALACAO</v>
          </cell>
          <cell r="D2595" t="str">
            <v>UN</v>
          </cell>
          <cell r="E2595">
            <v>53.88</v>
          </cell>
        </row>
        <row r="2596">
          <cell r="A2596" t="str">
            <v xml:space="preserve">    74130/004</v>
          </cell>
          <cell r="B2596" t="str">
            <v>SINAPI</v>
          </cell>
          <cell r="C2596" t="str">
            <v>DISJUNTOR TERMOMAGNETICO TRIPOLAR PADRAO NEMA (AMERICANO) 10 A 50A 240V, FORNECIMENTO E INSTALACAO</v>
          </cell>
          <cell r="D2596" t="str">
            <v>UN</v>
          </cell>
          <cell r="E2596">
            <v>74.930000000000007</v>
          </cell>
        </row>
        <row r="2597">
          <cell r="A2597" t="str">
            <v xml:space="preserve">    74130/005</v>
          </cell>
          <cell r="B2597" t="str">
            <v>SINAPI</v>
          </cell>
          <cell r="C2597" t="str">
            <v>DISJUNTOR TERMOMAGNETICO TRIPOLAR PADRAO NEMA (AMERICANO) 60 A 100A 240V, FORNECIMENTO E INSTALACAO</v>
          </cell>
          <cell r="D2597" t="str">
            <v>UN</v>
          </cell>
          <cell r="E2597">
            <v>101.31</v>
          </cell>
        </row>
        <row r="2598">
          <cell r="A2598" t="str">
            <v xml:space="preserve">    74130/006</v>
          </cell>
          <cell r="B2598" t="str">
            <v>SINAPI</v>
          </cell>
          <cell r="C2598" t="str">
            <v>DISJUNTOR TERMOMAGNETICO TRIPOLAR PADRAO NEMA (AMERICANO) 125 A 150A 240V, FORNECIMENTO E INSTALACAO</v>
          </cell>
          <cell r="D2598" t="str">
            <v>UN</v>
          </cell>
          <cell r="E2598">
            <v>294.66000000000003</v>
          </cell>
        </row>
        <row r="2599">
          <cell r="A2599" t="str">
            <v xml:space="preserve">    74130/007</v>
          </cell>
          <cell r="B2599" t="str">
            <v>SINAPI</v>
          </cell>
          <cell r="C2599" t="str">
            <v>DISJUNTOR TERMOMAGNETICO TRIPOLAR EM CAIXA MOLDADA 250A 600V, FORNECIMENTO E INSTALACAO</v>
          </cell>
          <cell r="D2599" t="str">
            <v>UN</v>
          </cell>
          <cell r="E2599">
            <v>768.26</v>
          </cell>
        </row>
        <row r="2600">
          <cell r="A2600" t="str">
            <v xml:space="preserve">    74130/008</v>
          </cell>
          <cell r="B2600" t="str">
            <v>SINAPI</v>
          </cell>
          <cell r="C2600" t="str">
            <v>DISJUNTOR TERMOMAGNETICO TRIPOLAR EM CAIXA MOLDADA 300 A 400A 600V, FORNECIMENTO E INSTALACAO</v>
          </cell>
          <cell r="D2600" t="str">
            <v>UN</v>
          </cell>
          <cell r="E2600">
            <v>1051.42</v>
          </cell>
        </row>
        <row r="2601">
          <cell r="A2601" t="str">
            <v xml:space="preserve">    74130/009</v>
          </cell>
          <cell r="B2601" t="str">
            <v>SINAPI</v>
          </cell>
          <cell r="C2601" t="str">
            <v>DISJUNTOR TERMOMAGNETICO TRIPOLAR EM CAIXA MOLDADA 500 A 600A 600V, FORNECIMENTO E INSTALACAO</v>
          </cell>
          <cell r="D2601" t="str">
            <v>UN</v>
          </cell>
          <cell r="E2601">
            <v>1724.94</v>
          </cell>
        </row>
        <row r="2602">
          <cell r="A2602" t="str">
            <v xml:space="preserve">    74130/010</v>
          </cell>
          <cell r="B2602" t="str">
            <v>SINAPI</v>
          </cell>
          <cell r="C2602" t="str">
            <v>DISJUNTOR TERMOMAGNETICO TRIPOLAR EM CAIXA MOLDADA 175 A 225A 240V, FORNECIMENTO E INSTALACAO</v>
          </cell>
          <cell r="D2602" t="str">
            <v>UN</v>
          </cell>
          <cell r="E2602">
            <v>462.96</v>
          </cell>
        </row>
        <row r="2603">
          <cell r="A2603">
            <v>74131</v>
          </cell>
          <cell r="B2603" t="str">
            <v>SINAPI</v>
          </cell>
          <cell r="C2603" t="str">
            <v>QUADROS DE DISTRIBUICAO.</v>
          </cell>
          <cell r="D2603">
            <v>0</v>
          </cell>
          <cell r="E2603">
            <v>0</v>
          </cell>
        </row>
        <row r="2604">
          <cell r="A2604" t="str">
            <v xml:space="preserve">    74131/001</v>
          </cell>
          <cell r="B2604" t="str">
            <v>SINAPI</v>
          </cell>
          <cell r="C2604" t="str">
            <v>QUADRO DE DISTRIBUICAO DE ENERGIA DE EMBUTIR, EM CHAPA METALICA, PARA 3 DISJUNTORES TERMOMAGNETICOS MONOPOLARES SEM BARRAMENTO FORNECIMENTOE INSTALACAO</v>
          </cell>
          <cell r="D2604" t="str">
            <v>UN</v>
          </cell>
          <cell r="E2604">
            <v>46.04</v>
          </cell>
        </row>
        <row r="2605">
          <cell r="A2605" t="str">
            <v xml:space="preserve">    74131/004</v>
          </cell>
          <cell r="B2605" t="str">
            <v>SINAPI</v>
          </cell>
          <cell r="C2605" t="str">
            <v>QUADRO DE DISTRIBUICAO DE ENERGIA DE EMBUTIR, EM CHAPA METALICA, PARA 18 DISJUNTORES TERMOMAGNETICOS MONOPOLARES, COM BARRAMENTO TRIFASICO ENEUTRO, FORNECIMENTO E INSTALACAO</v>
          </cell>
          <cell r="D2605" t="str">
            <v>UN</v>
          </cell>
          <cell r="E2605">
            <v>319.08</v>
          </cell>
        </row>
        <row r="2606">
          <cell r="A2606" t="str">
            <v xml:space="preserve">    74131/005</v>
          </cell>
          <cell r="B2606" t="str">
            <v>SINAPI</v>
          </cell>
          <cell r="C2606" t="str">
            <v>QUADRO DE DISTRIBUICAO DE ENERGIA DE EMBUTIR, EM CHAPA METALICA, PARA 24 DISJUNTORES TERMOMAGNETICOS MONOPOLARES, COM BARRAMENTO TRIFASICO ENEUTRO, FORNECIMENTO E INSTALACAO</v>
          </cell>
          <cell r="D2606" t="str">
            <v>UN</v>
          </cell>
          <cell r="E2606">
            <v>369.86</v>
          </cell>
        </row>
        <row r="2607">
          <cell r="A2607" t="str">
            <v xml:space="preserve">    74131/006</v>
          </cell>
          <cell r="B2607" t="str">
            <v>SINAPI</v>
          </cell>
          <cell r="C2607" t="str">
            <v>QUADRO DE DISTRIBUICAO DE ENERGIA DE EMBUTIR, EM CHAPA METALICA, PARA 32 DISJUNTORES TERMOMAGNETICOS MONOPOLARES, COM BARRAMENTO TRIFASICO ENEUTRO, FORNECIMENTO E INSTALACAO</v>
          </cell>
          <cell r="D2607" t="str">
            <v>UN</v>
          </cell>
          <cell r="E2607">
            <v>729.3</v>
          </cell>
        </row>
        <row r="2608">
          <cell r="A2608" t="str">
            <v xml:space="preserve">    74131/007</v>
          </cell>
          <cell r="B2608" t="str">
            <v>SINAPI</v>
          </cell>
          <cell r="C2608" t="str">
            <v>QUADRO DE DISTRIBUICAO DE ENERGIA DE EMBUTIR, EM CHAPA METALICA, PARA 40 DISJUNTORES TERMOMAGNETICOS MONOPOLARES, COM BARRAMENTO TRIFASICO ENEUTRO, FORNECIMENTO E INSTALACAO</v>
          </cell>
          <cell r="D2608" t="str">
            <v>UN</v>
          </cell>
          <cell r="E2608">
            <v>601.47</v>
          </cell>
        </row>
        <row r="2609">
          <cell r="A2609" t="str">
            <v xml:space="preserve">    74131/008</v>
          </cell>
          <cell r="B2609" t="str">
            <v>SINAPI</v>
          </cell>
          <cell r="C2609" t="str">
            <v>QUADRO DE DISTRIBUICAO DE ENERGIA DE EMBUTIR, EM CHAPA METALICA, PARA 50 DISJUNTORES TERMOMAGNETICOS MONOPOLARES, COM BARRAMENTO TRIFASICO ENEUTRO, FORNECIMENTO E INSTALACAO</v>
          </cell>
          <cell r="D2609" t="str">
            <v>UN</v>
          </cell>
          <cell r="E2609">
            <v>892.15</v>
          </cell>
        </row>
        <row r="2610">
          <cell r="A2610">
            <v>83372</v>
          </cell>
          <cell r="B2610" t="str">
            <v>SINAPI</v>
          </cell>
          <cell r="C2610" t="str">
            <v xml:space="preserve">CAIXA DE MEDICAO EM ALTA TENSAO - FORNECIMENTO E INSTALACAO </v>
          </cell>
          <cell r="D2610" t="str">
            <v>UN</v>
          </cell>
          <cell r="E2610">
            <v>555.61</v>
          </cell>
        </row>
        <row r="2611">
          <cell r="A2611">
            <v>83463</v>
          </cell>
          <cell r="B2611" t="str">
            <v>SINAPI</v>
          </cell>
          <cell r="C2611" t="str">
            <v>QUADRO DE DISTRIBUICAO DE ENERGIA EM CHAPA DE ACO GALVANIZADO, PARA 12DISJUNTORES TERMOMAGNETICOS MONOPOLARES, COM BARRAMENTO TRIFASICO E NEUTRO - FORNECIMENTO E INSTALACAO</v>
          </cell>
          <cell r="D2611" t="str">
            <v>UN</v>
          </cell>
          <cell r="E2611">
            <v>233.9</v>
          </cell>
        </row>
        <row r="2612">
          <cell r="A2612">
            <v>84402</v>
          </cell>
          <cell r="B2612" t="str">
            <v>SINAPI</v>
          </cell>
          <cell r="C2612" t="str">
            <v>QUADRO DE DISTRIBUICAO DE ENERGIA P/ 6 DISJUNTORES TERMOMAGNETICOS MONOPOLARES SEM BARRAMENTO, DE EMBUTIR, EM CHAPA METALICA - FORNECIMENTOE INSTALACAO</v>
          </cell>
          <cell r="D2612" t="str">
            <v>UN</v>
          </cell>
          <cell r="E2612">
            <v>53.54</v>
          </cell>
        </row>
        <row r="2613">
          <cell r="A2613">
            <v>93653</v>
          </cell>
          <cell r="B2613" t="str">
            <v>SINAPI</v>
          </cell>
          <cell r="C2613" t="str">
            <v>DISJUNTOR MONOPOLAR TIPO DIN, CORRENTE NOMINAL DE 10A - FORNECIMENTO EINSTALAÇÃO. AF_04/2016</v>
          </cell>
          <cell r="D2613" t="str">
            <v>UN</v>
          </cell>
          <cell r="E2613">
            <v>8.67</v>
          </cell>
        </row>
        <row r="2614">
          <cell r="A2614">
            <v>93654</v>
          </cell>
          <cell r="B2614" t="str">
            <v>SINAPI</v>
          </cell>
          <cell r="C2614" t="str">
            <v>DISJUNTOR MONOPOLAR TIPO DIN, CORRENTE NOMINAL DE 16A - FORNECIMENTO EINSTALAÇÃO. AF_04/2016</v>
          </cell>
          <cell r="D2614" t="str">
            <v>UN</v>
          </cell>
          <cell r="E2614">
            <v>9.01</v>
          </cell>
        </row>
        <row r="2615">
          <cell r="A2615">
            <v>93655</v>
          </cell>
          <cell r="B2615" t="str">
            <v>SINAPI</v>
          </cell>
          <cell r="C2615" t="str">
            <v>DISJUNTOR MONOPOLAR TIPO DIN, CORRENTE NOMINAL DE 20A - FORNECIMENTO EINSTALAÇÃO. AF_04/2016</v>
          </cell>
          <cell r="D2615" t="str">
            <v>UN</v>
          </cell>
          <cell r="E2615">
            <v>9.59</v>
          </cell>
        </row>
        <row r="2616">
          <cell r="A2616">
            <v>93656</v>
          </cell>
          <cell r="B2616" t="str">
            <v>SINAPI</v>
          </cell>
          <cell r="C2616" t="str">
            <v>DISJUNTOR MONOPOLAR TIPO DIN, CORRENTE NOMINAL DE 25A - FORNECIMENTO EINSTALAÇÃO. AF_04/2016</v>
          </cell>
          <cell r="D2616" t="str">
            <v>UN</v>
          </cell>
          <cell r="E2616">
            <v>9.59</v>
          </cell>
        </row>
        <row r="2617">
          <cell r="A2617">
            <v>93657</v>
          </cell>
          <cell r="B2617" t="str">
            <v>SINAPI</v>
          </cell>
          <cell r="C2617" t="str">
            <v>DISJUNTOR MONOPOLAR TIPO DIN, CORRENTE NOMINAL DE 32A - FORNECIMENTO EINSTALAÇÃO. AF_04/2016</v>
          </cell>
          <cell r="D2617" t="str">
            <v>UN</v>
          </cell>
          <cell r="E2617">
            <v>10.34</v>
          </cell>
        </row>
        <row r="2618">
          <cell r="A2618">
            <v>93658</v>
          </cell>
          <cell r="B2618" t="str">
            <v>SINAPI</v>
          </cell>
          <cell r="C2618" t="str">
            <v>DISJUNTOR MONOPOLAR TIPO DIN, CORRENTE NOMINAL DE 40A - FORNECIMENTO EINSTALAÇÃO. AF_04/2016</v>
          </cell>
          <cell r="D2618" t="str">
            <v>UN</v>
          </cell>
          <cell r="E2618">
            <v>15.1</v>
          </cell>
        </row>
        <row r="2619">
          <cell r="A2619">
            <v>93659</v>
          </cell>
          <cell r="B2619" t="str">
            <v>SINAPI</v>
          </cell>
          <cell r="C2619" t="str">
            <v>DISJUNTOR MONOPOLAR TIPO DIN, CORRENTE NOMINAL DE 50A - FORNECIMENTO EINSTALAÇÃO. AF_04/2016</v>
          </cell>
          <cell r="D2619" t="str">
            <v>UN</v>
          </cell>
          <cell r="E2619">
            <v>16.62</v>
          </cell>
        </row>
        <row r="2620">
          <cell r="A2620">
            <v>93660</v>
          </cell>
          <cell r="B2620" t="str">
            <v>SINAPI</v>
          </cell>
          <cell r="C2620" t="str">
            <v>DISJUNTOR BIPOLAR TIPO DIN, CORRENTE NOMINAL DE 10A - FORNECIMENTO E INSTALAÇÃO. AF_04/2016</v>
          </cell>
          <cell r="D2620" t="str">
            <v>UN</v>
          </cell>
          <cell r="E2620">
            <v>45.04</v>
          </cell>
        </row>
        <row r="2621">
          <cell r="A2621">
            <v>93661</v>
          </cell>
          <cell r="B2621" t="str">
            <v>SINAPI</v>
          </cell>
          <cell r="C2621" t="str">
            <v>DISJUNTOR BIPOLAR TIPO DIN, CORRENTE NOMINAL DE 16A - FORNECIMENTO E INSTALAÇÃO. AF_04/2016</v>
          </cell>
          <cell r="D2621" t="str">
            <v>UN</v>
          </cell>
          <cell r="E2621">
            <v>45.69</v>
          </cell>
        </row>
        <row r="2622">
          <cell r="A2622">
            <v>93662</v>
          </cell>
          <cell r="B2622" t="str">
            <v>SINAPI</v>
          </cell>
          <cell r="C2622" t="str">
            <v>DISJUNTOR BIPOLAR TIPO DIN, CORRENTE NOMINAL DE 20A - FORNECIMENTO E INSTALAÇÃO. AF_04/2016</v>
          </cell>
          <cell r="D2622" t="str">
            <v>UN</v>
          </cell>
          <cell r="E2622">
            <v>46.9</v>
          </cell>
        </row>
        <row r="2623">
          <cell r="A2623">
            <v>93663</v>
          </cell>
          <cell r="B2623" t="str">
            <v>SINAPI</v>
          </cell>
          <cell r="C2623" t="str">
            <v>DISJUNTOR BIPOLAR TIPO DIN, CORRENTE NOMINAL DE 25A - FORNECIMENTO E INSTALAÇÃO. AF_04/2016</v>
          </cell>
          <cell r="D2623" t="str">
            <v>UN</v>
          </cell>
          <cell r="E2623">
            <v>46.9</v>
          </cell>
        </row>
        <row r="2624">
          <cell r="A2624">
            <v>93664</v>
          </cell>
          <cell r="B2624" t="str">
            <v>SINAPI</v>
          </cell>
          <cell r="C2624" t="str">
            <v>DISJUNTOR BIPOLAR TIPO DIN, CORRENTE NOMINAL DE 32A - FORNECIMENTO E INSTALAÇÃO. AF_04/2016</v>
          </cell>
          <cell r="D2624" t="str">
            <v>UN</v>
          </cell>
          <cell r="E2624">
            <v>48.37</v>
          </cell>
        </row>
        <row r="2625">
          <cell r="A2625">
            <v>93665</v>
          </cell>
          <cell r="B2625" t="str">
            <v>SINAPI</v>
          </cell>
          <cell r="C2625" t="str">
            <v>DISJUNTOR BIPOLAR TIPO DIN, CORRENTE NOMINAL DE 40A - FORNECIMENTO E INSTALAÇÃO. AF_04/2016</v>
          </cell>
          <cell r="D2625" t="str">
            <v>UN</v>
          </cell>
          <cell r="E2625">
            <v>50.09</v>
          </cell>
        </row>
        <row r="2626">
          <cell r="A2626">
            <v>93666</v>
          </cell>
          <cell r="B2626" t="str">
            <v>SINAPI</v>
          </cell>
          <cell r="C2626" t="str">
            <v>DISJUNTOR BIPOLAR TIPO DIN, CORRENTE NOMINAL DE 50A - FORNECIMENTO E INSTALAÇÃO. AF_04/2016</v>
          </cell>
          <cell r="D2626" t="str">
            <v>UN</v>
          </cell>
          <cell r="E2626">
            <v>53.13</v>
          </cell>
        </row>
        <row r="2627">
          <cell r="A2627">
            <v>93667</v>
          </cell>
          <cell r="B2627" t="str">
            <v>SINAPI</v>
          </cell>
          <cell r="C2627" t="str">
            <v>DISJUNTOR TRIPOLAR TIPO DIN, CORRENTE NOMINAL DE 10A - FORNECIMENTO E INSTALAÇÃO. AF_04/2016</v>
          </cell>
          <cell r="D2627" t="str">
            <v>UN</v>
          </cell>
          <cell r="E2627">
            <v>55.89</v>
          </cell>
        </row>
        <row r="2628">
          <cell r="A2628">
            <v>93668</v>
          </cell>
          <cell r="B2628" t="str">
            <v>SINAPI</v>
          </cell>
          <cell r="C2628" t="str">
            <v>DISJUNTOR TRIPOLAR TIPO DIN, CORRENTE NOMINAL DE 16A - FORNECIMENTO E INSTALAÇÃO. AF_04/2016</v>
          </cell>
          <cell r="D2628" t="str">
            <v>UN</v>
          </cell>
          <cell r="E2628">
            <v>56.88</v>
          </cell>
        </row>
        <row r="2629">
          <cell r="A2629">
            <v>93669</v>
          </cell>
          <cell r="B2629" t="str">
            <v>SINAPI</v>
          </cell>
          <cell r="C2629" t="str">
            <v>DISJUNTOR TRIPOLAR TIPO DIN, CORRENTE NOMINAL DE 20A - FORNECIMENTO E INSTALAÇÃO. AF_04/2016</v>
          </cell>
          <cell r="D2629" t="str">
            <v>UN</v>
          </cell>
          <cell r="E2629">
            <v>58.66</v>
          </cell>
        </row>
        <row r="2630">
          <cell r="A2630">
            <v>93670</v>
          </cell>
          <cell r="B2630" t="str">
            <v>SINAPI</v>
          </cell>
          <cell r="C2630" t="str">
            <v>DISJUNTOR TRIPOLAR TIPO DIN, CORRENTE NOMINAL DE 25A - FORNECIMENTO E INSTALAÇÃO. AF_04/2016</v>
          </cell>
          <cell r="D2630" t="str">
            <v>UN</v>
          </cell>
          <cell r="E2630">
            <v>58.66</v>
          </cell>
        </row>
        <row r="2631">
          <cell r="A2631">
            <v>93671</v>
          </cell>
          <cell r="B2631" t="str">
            <v>SINAPI</v>
          </cell>
          <cell r="C2631" t="str">
            <v>DISJUNTOR TRIPOLAR TIPO DIN, CORRENTE NOMINAL DE 32A - FORNECIMENTO E INSTALAÇÃO. AF_04/2016</v>
          </cell>
          <cell r="D2631" t="str">
            <v>UN</v>
          </cell>
          <cell r="E2631">
            <v>60.87</v>
          </cell>
        </row>
        <row r="2632">
          <cell r="A2632">
            <v>93672</v>
          </cell>
          <cell r="B2632" t="str">
            <v>SINAPI</v>
          </cell>
          <cell r="C2632" t="str">
            <v>DISJUNTOR TRIPOLAR TIPO DIN, CORRENTE NOMINAL DE 40A - FORNECIMENTO E INSTALAÇÃO. AF_04/2016</v>
          </cell>
          <cell r="D2632" t="str">
            <v>UN</v>
          </cell>
          <cell r="E2632">
            <v>64.45</v>
          </cell>
        </row>
        <row r="2633">
          <cell r="A2633">
            <v>93673</v>
          </cell>
          <cell r="B2633" t="str">
            <v>SINAPI</v>
          </cell>
          <cell r="C2633" t="str">
            <v>DISJUNTOR TRIPOLAR TIPO DIN, CORRENTE NOMINAL DE 50A - FORNECIMENTO E INSTALAÇÃO. AF_04/2016</v>
          </cell>
          <cell r="D2633" t="str">
            <v>UN</v>
          </cell>
          <cell r="E2633">
            <v>69.010000000000005</v>
          </cell>
        </row>
        <row r="2634">
          <cell r="A2634">
            <v>93677</v>
          </cell>
          <cell r="B2634" t="str">
            <v>SINAPI</v>
          </cell>
          <cell r="C2634" t="str">
            <v>DISJUNTOR TETRAPOLAR TIPO DR, CORRENTE NOMINAL DE 40A - FORNECIMENTO EINSTALAÇÃO. AF_04/2016</v>
          </cell>
          <cell r="D2634" t="str">
            <v>UN</v>
          </cell>
          <cell r="E2634">
            <v>58.34</v>
          </cell>
        </row>
        <row r="2635">
          <cell r="A2635">
            <v>170</v>
          </cell>
          <cell r="B2635" t="str">
            <v>SINAPI</v>
          </cell>
          <cell r="C2635" t="str">
            <v>INTERRUPTOR/TOMADA</v>
          </cell>
          <cell r="D2635">
            <v>0</v>
          </cell>
          <cell r="E2635">
            <v>0</v>
          </cell>
        </row>
        <row r="2636">
          <cell r="A2636">
            <v>72339</v>
          </cell>
          <cell r="B2636" t="str">
            <v>SINAPI</v>
          </cell>
          <cell r="C2636" t="str">
            <v xml:space="preserve">TOMADA 3P+T 30A/440V SEM PLACA - FORNECIMENTO E INSTALACAO </v>
          </cell>
          <cell r="D2636" t="str">
            <v>UN</v>
          </cell>
          <cell r="E2636">
            <v>37.1</v>
          </cell>
        </row>
        <row r="2637">
          <cell r="A2637">
            <v>83403</v>
          </cell>
          <cell r="B2637" t="str">
            <v>SINAPI</v>
          </cell>
          <cell r="C2637" t="str">
            <v>INTERRUPTOR PULSADOR DE CAMPAINHA OU MINUTERIA 2A/250V C/ CAIXA - FORNECIMENTO E INSTALACAO</v>
          </cell>
          <cell r="D2637" t="str">
            <v>UN</v>
          </cell>
          <cell r="E2637">
            <v>12.15</v>
          </cell>
        </row>
        <row r="2638">
          <cell r="A2638">
            <v>83465</v>
          </cell>
          <cell r="B2638" t="str">
            <v>SINAPI</v>
          </cell>
          <cell r="C2638" t="str">
            <v xml:space="preserve">INTERRUPTOR INTERMEDIARIO (FOUR-WAY) - FORNECIMENTO E INSTALACAO </v>
          </cell>
          <cell r="D2638" t="str">
            <v>UN</v>
          </cell>
          <cell r="E2638">
            <v>30.62</v>
          </cell>
        </row>
        <row r="2639">
          <cell r="A2639">
            <v>91945</v>
          </cell>
          <cell r="B2639" t="str">
            <v>SINAPI</v>
          </cell>
          <cell r="C2639" t="str">
            <v>SUPORTE PARAFUSADO COM PLACA DE ENCAIXE 4" X 2" ALTO (2,00 M DO PISO) PARA PONTO ELÉTRICO - FORNECIMENTO E INSTALAÇÃO. AF_12/2015</v>
          </cell>
          <cell r="D2639" t="str">
            <v>UN</v>
          </cell>
          <cell r="E2639">
            <v>5.25</v>
          </cell>
        </row>
        <row r="2640">
          <cell r="A2640">
            <v>91946</v>
          </cell>
          <cell r="B2640" t="str">
            <v>SINAPI</v>
          </cell>
          <cell r="C2640" t="str">
            <v>SUPORTE PARAFUSADO COM PLACA DE ENCAIXE 4" X 2" MÉDIO (1,30 M DO PISO)PARA PONTO ELÉTRICO - FORNECIMENTO E INSTALAÇÃO. AF_12/2015</v>
          </cell>
          <cell r="D2640" t="str">
            <v>UN</v>
          </cell>
          <cell r="E2640">
            <v>4.41</v>
          </cell>
        </row>
        <row r="2641">
          <cell r="A2641">
            <v>91947</v>
          </cell>
          <cell r="B2641" t="str">
            <v>SINAPI</v>
          </cell>
          <cell r="C2641" t="str">
            <v>SUPORTE PARAFUSADO COM PLACA DE ENCAIXE 4" X 2" BAIXO (0,30 M DO PISO)PARA PONTO ELÉTRICO - FORNECIMENTO E INSTALAÇÃO. AF_12/2015</v>
          </cell>
          <cell r="D2641" t="str">
            <v>UN</v>
          </cell>
          <cell r="E2641">
            <v>3.89</v>
          </cell>
        </row>
        <row r="2642">
          <cell r="A2642">
            <v>91949</v>
          </cell>
          <cell r="B2642" t="str">
            <v>SINAPI</v>
          </cell>
          <cell r="C2642" t="str">
            <v>SUPORTE PARAFUSADO COM PLACA DE ENCAIXE 4" X 4" ALTO (2,00 M DO PISO) PARA PONTO ELÉTRICO - FORNECIMENTO E INSTALAÇÃO. AF_12/2015</v>
          </cell>
          <cell r="D2642" t="str">
            <v>UN</v>
          </cell>
          <cell r="E2642">
            <v>8.1</v>
          </cell>
        </row>
        <row r="2643">
          <cell r="A2643">
            <v>91950</v>
          </cell>
          <cell r="B2643" t="str">
            <v>SINAPI</v>
          </cell>
          <cell r="C2643" t="str">
            <v>SUPORTE PARAFUSADO COM PLACA DE ENCAIXE 4" X 4" MÉDIO (1,30 M DO PISO)PARA PONTO ELÉTRICO - FORNECIMENTO E INSTALAÇÃO. AF_12/2015</v>
          </cell>
          <cell r="D2643" t="str">
            <v>UN</v>
          </cell>
          <cell r="E2643">
            <v>7.09</v>
          </cell>
        </row>
        <row r="2644">
          <cell r="A2644">
            <v>91951</v>
          </cell>
          <cell r="B2644" t="str">
            <v>SINAPI</v>
          </cell>
          <cell r="C2644" t="str">
            <v>SUPORTE PARAFUSADO COM PLACA DE ENCAIXE 4" X 4" BAIXO (0,30 M DO PISO)PARA PONTO ELÉTRICO - FORNECIMENTO E INSTALAÇÃO. AF_12/2015</v>
          </cell>
          <cell r="D2644" t="str">
            <v>UN</v>
          </cell>
          <cell r="E2644">
            <v>6.48</v>
          </cell>
        </row>
        <row r="2645">
          <cell r="A2645">
            <v>91952</v>
          </cell>
          <cell r="B2645" t="str">
            <v>SINAPI</v>
          </cell>
          <cell r="C2645" t="str">
            <v>INTERRUPTOR SIMPLES (1 MÓDULO), 10A/250V, SEM SUPORTE E SEM PLACA - FORNECIMENTO E INSTALAÇÃO. AF_12/2015</v>
          </cell>
          <cell r="D2645" t="str">
            <v>UN</v>
          </cell>
          <cell r="E2645">
            <v>9.9499999999999993</v>
          </cell>
        </row>
        <row r="2646">
          <cell r="A2646">
            <v>91953</v>
          </cell>
          <cell r="B2646" t="str">
            <v>SINAPI</v>
          </cell>
          <cell r="C2646" t="str">
            <v>INTERRUPTOR SIMPLES (1 MÓDULO), 10A/250V, INCLUINDO SUPORTE E PLACA FORNECIMENTO E INSTALAÇÃO. AF_12/2015</v>
          </cell>
          <cell r="D2646" t="str">
            <v>UN</v>
          </cell>
          <cell r="E2646">
            <v>14.36</v>
          </cell>
        </row>
        <row r="2647">
          <cell r="A2647">
            <v>91954</v>
          </cell>
          <cell r="B2647" t="str">
            <v>SINAPI</v>
          </cell>
          <cell r="C2647" t="str">
            <v>INTERRUPTOR PARALELO (1 MÓDULO), 10A/250V, SEM SUPORTE E SEM PLACA - FORNECIMENTO E INSTALAÇÃO. AF_12/2015</v>
          </cell>
          <cell r="D2647" t="str">
            <v>UN</v>
          </cell>
          <cell r="E2647">
            <v>13.35</v>
          </cell>
        </row>
        <row r="2648">
          <cell r="A2648">
            <v>91955</v>
          </cell>
          <cell r="B2648" t="str">
            <v>SINAPI</v>
          </cell>
          <cell r="C2648" t="str">
            <v>INTERRUPTOR PARALELO (1 MÓDULO), 10A/250V, INCLUINDO SUPORTE E PLACA FORNECIMENTO E INSTALAÇÃO. AF_12/2015</v>
          </cell>
          <cell r="D2648" t="str">
            <v>UN</v>
          </cell>
          <cell r="E2648">
            <v>17.760000000000002</v>
          </cell>
        </row>
        <row r="2649">
          <cell r="A2649">
            <v>91956</v>
          </cell>
          <cell r="B2649" t="str">
            <v>SINAPI</v>
          </cell>
          <cell r="C2649" t="str">
            <v>INTERRUPTOR SIMPLES (1 MÓDULO) COM INTERRUPTOR PARALELO (1 MÓDULO), 10A/250V, SEM SUPORTE E SEM PLACA - FORNECIMENTO E INSTALAÇÃO. AF_12/2015</v>
          </cell>
          <cell r="D2649" t="str">
            <v>UN</v>
          </cell>
          <cell r="E2649">
            <v>21.71</v>
          </cell>
        </row>
        <row r="2650">
          <cell r="A2650">
            <v>91957</v>
          </cell>
          <cell r="B2650" t="str">
            <v>SINAPI</v>
          </cell>
          <cell r="C2650" t="str">
            <v>INTERRUPTOR SIMPLES (1 MÓDULO) COM INTERRUPTOR PARALELO (1 MÓDULO), 10A/250V, INCLUINDO SUPORTE E PLACA - FORNECIMENTO E INSTALAÇÃO. AF_12/2015</v>
          </cell>
          <cell r="D2650" t="str">
            <v>UN</v>
          </cell>
          <cell r="E2650">
            <v>26.12</v>
          </cell>
        </row>
        <row r="2651">
          <cell r="A2651">
            <v>91958</v>
          </cell>
          <cell r="B2651" t="str">
            <v>SINAPI</v>
          </cell>
          <cell r="C2651" t="str">
            <v>INTERRUPTOR SIMPLES (2 MÓDULOS), 10A/250V, SEM SUPORTE E SEM PLACA - FORNECIMENTO E INSTALAÇÃO. AF_12/2015</v>
          </cell>
          <cell r="D2651" t="str">
            <v>UN</v>
          </cell>
          <cell r="E2651">
            <v>18.34</v>
          </cell>
        </row>
        <row r="2652">
          <cell r="A2652">
            <v>91959</v>
          </cell>
          <cell r="B2652" t="str">
            <v>SINAPI</v>
          </cell>
          <cell r="C2652" t="str">
            <v>INTERRUPTOR SIMPLES (2 MÓDULOS), 10A/250V, INCLUINDO SUPORTE E PLACA FORNECIMENTO E INSTALAÇÃO. AF_12/2015</v>
          </cell>
          <cell r="D2652" t="str">
            <v>UN</v>
          </cell>
          <cell r="E2652">
            <v>22.75</v>
          </cell>
        </row>
        <row r="2653">
          <cell r="A2653">
            <v>91960</v>
          </cell>
          <cell r="B2653" t="str">
            <v>SINAPI</v>
          </cell>
          <cell r="C2653" t="str">
            <v>INTERRUPTOR PARALELO (2 MÓDULOS), 10A/250V, SEM SUPORTE E SEM PLACA FORNECIMENTO E INSTALAÇÃO. AF_12/2015</v>
          </cell>
          <cell r="D2653" t="str">
            <v>UN</v>
          </cell>
          <cell r="E2653">
            <v>25.12</v>
          </cell>
        </row>
        <row r="2654">
          <cell r="A2654">
            <v>91961</v>
          </cell>
          <cell r="B2654" t="str">
            <v>SINAPI</v>
          </cell>
          <cell r="C2654" t="str">
            <v>INTERRUPTOR PARALELO (2 MÓDULOS), 10A/250V, INCLUINDO SUPORTE E PLACA - FORNECIMENTO E INSTALAÇÃO. AF_12/2015</v>
          </cell>
          <cell r="D2654" t="str">
            <v>UN</v>
          </cell>
          <cell r="E2654">
            <v>29.53</v>
          </cell>
        </row>
        <row r="2655">
          <cell r="A2655">
            <v>91962</v>
          </cell>
          <cell r="B2655" t="str">
            <v>SINAPI</v>
          </cell>
          <cell r="C2655" t="str">
            <v>INTERRUPTOR SIMPLES (1 MÓDULO) COM INTERRUPTOR PARALELO (2 MÓDULOS), 10A/250V, SEM SUPORTE E SEM PLACA - FORNECIMENTO E INSTALAÇÃO. AF_12/2015</v>
          </cell>
          <cell r="D2655" t="str">
            <v>UN</v>
          </cell>
          <cell r="E2655">
            <v>33.51</v>
          </cell>
        </row>
        <row r="2656">
          <cell r="A2656">
            <v>91963</v>
          </cell>
          <cell r="B2656" t="str">
            <v>SINAPI</v>
          </cell>
          <cell r="C2656" t="str">
            <v>INTERRUPTOR SIMPLES (1 MÓDULO) COM INTERRUPTOR PARALELO (2 MÓDULOS), 10A/250V, INCLUINDO SUPORTE E PLACA - FORNECIMENTO E INSTALAÇÃO. AF_12/2015</v>
          </cell>
          <cell r="D2656" t="str">
            <v>UN</v>
          </cell>
          <cell r="E2656">
            <v>37.92</v>
          </cell>
        </row>
        <row r="2657">
          <cell r="A2657">
            <v>91964</v>
          </cell>
          <cell r="B2657" t="str">
            <v>SINAPI</v>
          </cell>
          <cell r="C2657" t="str">
            <v>INTERRUPTOR SIMPLES (2 MÓDULOS) COM INTERRUPTOR PARALELO (1 MÓDULO), 10A/250V, SEM SUPORTE E SEM PLACA - FORNECIMENTO E INSTALAÇÃO. AF_12/2015</v>
          </cell>
          <cell r="D2657" t="str">
            <v>UN</v>
          </cell>
          <cell r="E2657">
            <v>30.11</v>
          </cell>
        </row>
        <row r="2658">
          <cell r="A2658">
            <v>91965</v>
          </cell>
          <cell r="B2658" t="str">
            <v>SINAPI</v>
          </cell>
          <cell r="C2658" t="str">
            <v>INTERRUPTOR SIMPLES (2 MÓDULOS) COM INTERRUPTOR PARALELO (1 MÓDULO), 10A/250V, INCLUINDO SUPORTE E PLACA - FORNECIMENTO E INSTALAÇÃO. AF_12/2015</v>
          </cell>
          <cell r="D2658" t="str">
            <v>UN</v>
          </cell>
          <cell r="E2658">
            <v>34.520000000000003</v>
          </cell>
        </row>
        <row r="2659">
          <cell r="A2659">
            <v>91966</v>
          </cell>
          <cell r="B2659" t="str">
            <v>SINAPI</v>
          </cell>
          <cell r="C2659" t="str">
            <v>INTERRUPTOR SIMPLES (3 MÓDULOS), 10A/250V, SEM SUPORTE E SEM PLACA - FORNECIMENTO E INSTALAÇÃO. AF_12/2015</v>
          </cell>
          <cell r="D2659" t="str">
            <v>UN</v>
          </cell>
          <cell r="E2659">
            <v>26.73</v>
          </cell>
        </row>
        <row r="2660">
          <cell r="A2660">
            <v>91967</v>
          </cell>
          <cell r="B2660" t="str">
            <v>SINAPI</v>
          </cell>
          <cell r="C2660" t="str">
            <v>INTERRUPTOR SIMPLES (3 MÓDULOS), 10A/250V, INCLUINDO SUPORTE E PLACA FORNECIMENTO E INSTALAÇÃO. AF_12/2015</v>
          </cell>
          <cell r="D2660" t="str">
            <v>UN</v>
          </cell>
          <cell r="E2660">
            <v>31.14</v>
          </cell>
        </row>
        <row r="2661">
          <cell r="A2661">
            <v>91968</v>
          </cell>
          <cell r="B2661" t="str">
            <v>SINAPI</v>
          </cell>
          <cell r="C2661" t="str">
            <v>INTERRUPTOR PARALELO (3 MÓDULOS), 10A/250V, SEM SUPORTE E SEM PLACA FORNECIMENTO E INSTALAÇÃO. AF_12/2015</v>
          </cell>
          <cell r="D2661" t="str">
            <v>UN</v>
          </cell>
          <cell r="E2661">
            <v>36.89</v>
          </cell>
        </row>
        <row r="2662">
          <cell r="A2662">
            <v>91969</v>
          </cell>
          <cell r="B2662" t="str">
            <v>SINAPI</v>
          </cell>
          <cell r="C2662" t="str">
            <v>INTERRUPTOR PARALELO (3 MÓDULOS), 10A/250V, INCLUINDO SUPORTE E PLACA - FORNECIMENTO E INSTALAÇÃO. AF_12/2015</v>
          </cell>
          <cell r="D2662" t="str">
            <v>UN</v>
          </cell>
          <cell r="E2662">
            <v>41.3</v>
          </cell>
        </row>
        <row r="2663">
          <cell r="A2663">
            <v>91970</v>
          </cell>
          <cell r="B2663" t="str">
            <v>SINAPI</v>
          </cell>
          <cell r="C2663" t="str">
            <v>INTERRUPTOR SIMPLES (3 MÓDULOS) COM INTERRUPTOR PARALELO (1 MÓDULO), 10A/250V, SEM SUPORTE E SEM PLACA - FORNECIMENTO E INSTALAÇÃO. AF_12/2015</v>
          </cell>
          <cell r="D2663" t="str">
            <v>UN</v>
          </cell>
          <cell r="E2663">
            <v>38.68</v>
          </cell>
        </row>
        <row r="2664">
          <cell r="A2664">
            <v>91971</v>
          </cell>
          <cell r="B2664" t="str">
            <v>SINAPI</v>
          </cell>
          <cell r="C2664" t="str">
            <v>INTERRUPTOR SIMPLES (3 MÓDULOS) COM INTERRUPTOR PARALELO (1 MÓDULO), 10A/250V, INCLUINDO SUPORTE E PLACA - FORNECIMENTO E INSTALAÇÃO. AF_12/2015</v>
          </cell>
          <cell r="D2664" t="str">
            <v>UN</v>
          </cell>
          <cell r="E2664">
            <v>45.77</v>
          </cell>
        </row>
        <row r="2665">
          <cell r="A2665">
            <v>91972</v>
          </cell>
          <cell r="B2665" t="str">
            <v>SINAPI</v>
          </cell>
          <cell r="C2665" t="str">
            <v>INTERRUPTOR SIMPLES (2 MÓDULOS) COM INTERRUPTOR PARALELO (2 MÓDULOS), 10A/250V, SEM SUPORTE E SEM PLACA - FORNECIMENTO E INSTALAÇÃO. AF_12/2015</v>
          </cell>
          <cell r="D2665" t="str">
            <v>UN</v>
          </cell>
          <cell r="E2665">
            <v>42.09</v>
          </cell>
        </row>
        <row r="2666">
          <cell r="A2666">
            <v>91973</v>
          </cell>
          <cell r="B2666" t="str">
            <v>SINAPI</v>
          </cell>
          <cell r="C2666" t="str">
            <v>INTERRUPTOR SIMPLES (2 MÓDULOS) COM INTERRUPTOR PARALELO (2 MÓDULOS), 10A/250V, INCLUINDO SUPORTE E PLACA - FORNECIMENTO E INSTALAÇÃO. AF_12/2015</v>
          </cell>
          <cell r="D2666" t="str">
            <v>UN</v>
          </cell>
          <cell r="E2666">
            <v>49.18</v>
          </cell>
        </row>
        <row r="2667">
          <cell r="A2667">
            <v>91974</v>
          </cell>
          <cell r="B2667" t="str">
            <v>SINAPI</v>
          </cell>
          <cell r="C2667" t="str">
            <v>INTERRUPTOR SIMPLES (4 MÓDULOS), 10A/250V, SEM SUPORTE E SEM PLACA - FORNECIMENTO E INSTALAÇÃO. AF_12/2015</v>
          </cell>
          <cell r="D2667" t="str">
            <v>UN</v>
          </cell>
          <cell r="E2667">
            <v>35.270000000000003</v>
          </cell>
        </row>
        <row r="2668">
          <cell r="A2668">
            <v>91975</v>
          </cell>
          <cell r="B2668" t="str">
            <v>SINAPI</v>
          </cell>
          <cell r="C2668" t="str">
            <v>INTERRUPTOR SIMPLES (4 MÓDULOS), 10A/250V, INCLUINDO SUPORTE E PLACA FORNECIMENTO E INSTALAÇÃO. AF_12/2015</v>
          </cell>
          <cell r="D2668" t="str">
            <v>UN</v>
          </cell>
          <cell r="E2668">
            <v>42.36</v>
          </cell>
        </row>
        <row r="2669">
          <cell r="A2669">
            <v>91976</v>
          </cell>
          <cell r="B2669" t="str">
            <v>SINAPI</v>
          </cell>
          <cell r="C2669" t="str">
            <v>INTERRUPTOR SIMPLES (6 MÓDULOS), 10A/250V, SEM SUPORTE E SEM PLACA - FORNECIMENTO E INSTALAÇÃO. AF_12/2015</v>
          </cell>
          <cell r="D2669" t="str">
            <v>UN</v>
          </cell>
          <cell r="E2669">
            <v>52.11</v>
          </cell>
        </row>
        <row r="2670">
          <cell r="A2670">
            <v>91977</v>
          </cell>
          <cell r="B2670" t="str">
            <v>SINAPI</v>
          </cell>
          <cell r="C2670" t="str">
            <v>INTERRUPTOR SIMPLES (6 MÓDULOS), 10A/250V, INCLUINDO SUPORTE E PLACA FORNECIMENTO E INSTALAÇÃO. AF_12/2015</v>
          </cell>
          <cell r="D2670" t="str">
            <v>UN</v>
          </cell>
          <cell r="E2670">
            <v>59.2</v>
          </cell>
        </row>
        <row r="2671">
          <cell r="A2671">
            <v>91990</v>
          </cell>
          <cell r="B2671" t="str">
            <v>SINAPI</v>
          </cell>
          <cell r="C2671" t="str">
            <v>TOMADA ALTA DE EMBUTIR (1 MÓDULO), 2P+T 10 A, SEM SUPORTE E SEM PLACA - FORNECIMENTO E INSTALAÇÃO. AF_12/2015</v>
          </cell>
          <cell r="D2671" t="str">
            <v>UN</v>
          </cell>
          <cell r="E2671">
            <v>17.57</v>
          </cell>
        </row>
        <row r="2672">
          <cell r="A2672">
            <v>91991</v>
          </cell>
          <cell r="B2672" t="str">
            <v>SINAPI</v>
          </cell>
          <cell r="C2672" t="str">
            <v>TOMADA ALTA DE EMBUTIR (1 MÓDULO), 2P+T 20 A, SEM SUPORTE E SEM PLACA - FORNECIMENTO E INSTALAÇÃO. AF_12/2015</v>
          </cell>
          <cell r="D2672" t="str">
            <v>UN</v>
          </cell>
          <cell r="E2672">
            <v>18.87</v>
          </cell>
        </row>
        <row r="2673">
          <cell r="A2673">
            <v>91992</v>
          </cell>
          <cell r="B2673" t="str">
            <v>SINAPI</v>
          </cell>
          <cell r="C2673" t="str">
            <v>TOMADA ALTA DE EMBUTIR (1 MÓDULO), 2P+T 10 A, INCLUINDO SUPORTE E PLACA - FORNECIMENTO E INSTALAÇÃO. AF_12/2015</v>
          </cell>
          <cell r="D2673" t="str">
            <v>UN</v>
          </cell>
          <cell r="E2673">
            <v>21.98</v>
          </cell>
        </row>
        <row r="2674">
          <cell r="A2674">
            <v>91993</v>
          </cell>
          <cell r="B2674" t="str">
            <v>SINAPI</v>
          </cell>
          <cell r="C2674" t="str">
            <v>TOMADA ALTA DE EMBUTIR (1 MÓDULO), 2P+T 20 A, INCLUINDO SUPORTE E PLACA - FORNECIMENTO E INSTALAÇÃO. AF_12/2015</v>
          </cell>
          <cell r="D2674" t="str">
            <v>UN</v>
          </cell>
          <cell r="E2674">
            <v>23.28</v>
          </cell>
        </row>
        <row r="2675">
          <cell r="A2675">
            <v>91994</v>
          </cell>
          <cell r="B2675" t="str">
            <v>SINAPI</v>
          </cell>
          <cell r="C2675" t="str">
            <v>TOMADA MÉDIA DE EMBUTIR (1 MÓDULO), 2P+T 10 A, SEM SUPORTE E SEM PLACA- FORNECIMENTO E INSTALAÇÃO. AF_12/2015</v>
          </cell>
          <cell r="D2675" t="str">
            <v>UN</v>
          </cell>
          <cell r="E2675">
            <v>12.67</v>
          </cell>
        </row>
        <row r="2676">
          <cell r="A2676">
            <v>91995</v>
          </cell>
          <cell r="B2676" t="str">
            <v>SINAPI</v>
          </cell>
          <cell r="C2676" t="str">
            <v>TOMADA MÉDIA DE EMBUTIR (1 MÓDULO), 2P+T 20 A, SEM SUPORTE E SEM PLACA- FORNECIMENTO E INSTALAÇÃO. AF_12/2015</v>
          </cell>
          <cell r="D2676" t="str">
            <v>UN</v>
          </cell>
          <cell r="E2676">
            <v>13.97</v>
          </cell>
        </row>
        <row r="2677">
          <cell r="A2677">
            <v>91996</v>
          </cell>
          <cell r="B2677" t="str">
            <v>SINAPI</v>
          </cell>
          <cell r="C2677" t="str">
            <v>TOMADA MÉDIA DE EMBUTIR (1 MÓDULO), 2P+T 10 A, INCLUINDO SUPORTE E PLACA - FORNECIMENTO E INSTALAÇÃO. AF_12/2015</v>
          </cell>
          <cell r="D2677" t="str">
            <v>UN</v>
          </cell>
          <cell r="E2677">
            <v>17.079999999999998</v>
          </cell>
        </row>
        <row r="2678">
          <cell r="A2678">
            <v>91997</v>
          </cell>
          <cell r="B2678" t="str">
            <v>SINAPI</v>
          </cell>
          <cell r="C2678" t="str">
            <v>TOMADA MÉDIA DE EMBUTIR (1 MÓDULO), 2P+T 20 A, INCLUINDO SUPORTE E PLACA - FORNECIMENTO E INSTALAÇÃO. AF_12/2015</v>
          </cell>
          <cell r="D2678" t="str">
            <v>UN</v>
          </cell>
          <cell r="E2678">
            <v>18.38</v>
          </cell>
        </row>
        <row r="2679">
          <cell r="A2679">
            <v>91998</v>
          </cell>
          <cell r="B2679" t="str">
            <v>SINAPI</v>
          </cell>
          <cell r="C2679" t="str">
            <v>TOMADA BAIXA DE EMBUTIR (1 MÓDULO), 2P+T 10 A, SEM SUPORTE E SEM PLACA- FORNECIMENTO E INSTALAÇÃO. AF_12/2015</v>
          </cell>
          <cell r="D2679" t="str">
            <v>UN</v>
          </cell>
          <cell r="E2679">
            <v>10.76</v>
          </cell>
        </row>
        <row r="2680">
          <cell r="A2680">
            <v>91999</v>
          </cell>
          <cell r="B2680" t="str">
            <v>SINAPI</v>
          </cell>
          <cell r="C2680" t="str">
            <v>TOMADA BAIXA DE EMBUTIR (1 MÓDULO), 2P+T 20 A, SEM SUPORTE E SEM PLACA- FORNECIMENTO E INSTALAÇÃO. AF_12/2015</v>
          </cell>
          <cell r="D2680" t="str">
            <v>UN</v>
          </cell>
          <cell r="E2680">
            <v>12.06</v>
          </cell>
        </row>
        <row r="2681">
          <cell r="A2681">
            <v>92000</v>
          </cell>
          <cell r="B2681" t="str">
            <v>SINAPI</v>
          </cell>
          <cell r="C2681" t="str">
            <v>TOMADA BAIXA DE EMBUTIR (1 MÓDULO), 2P+T 10 A, INCLUINDO SUPORTE E PLACA - FORNECIMENTO E INSTALAÇÃO. AF_12/2015</v>
          </cell>
          <cell r="D2681" t="str">
            <v>UN</v>
          </cell>
          <cell r="E2681">
            <v>15.17</v>
          </cell>
        </row>
        <row r="2682">
          <cell r="A2682">
            <v>92001</v>
          </cell>
          <cell r="B2682" t="str">
            <v>SINAPI</v>
          </cell>
          <cell r="C2682" t="str">
            <v>TOMADA BAIXA DE EMBUTIR (1 MÓDULO), 2P+T 20 A, INCLUINDO SUPORTE E PLACA - FORNECIMENTO E INSTALAÇÃO. AF_12/2015</v>
          </cell>
          <cell r="D2682" t="str">
            <v>UN</v>
          </cell>
          <cell r="E2682">
            <v>16.47</v>
          </cell>
        </row>
        <row r="2683">
          <cell r="A2683">
            <v>92002</v>
          </cell>
          <cell r="B2683" t="str">
            <v>SINAPI</v>
          </cell>
          <cell r="C2683" t="str">
            <v>TOMADA MÉDIA DE EMBUTIR (2 MÓDULOS), 2P+T 10 A, SEM SUPORTE E SEM PLACA - FORNECIMENTO E INSTALAÇÃO. AF_12/2015</v>
          </cell>
          <cell r="D2683" t="str">
            <v>UN</v>
          </cell>
          <cell r="E2683">
            <v>23.76</v>
          </cell>
        </row>
        <row r="2684">
          <cell r="A2684">
            <v>92003</v>
          </cell>
          <cell r="B2684" t="str">
            <v>SINAPI</v>
          </cell>
          <cell r="C2684" t="str">
            <v>TOMADA MÉDIA DE EMBUTIR (2 MÓDULOS), 2P+T 20 A, SEM SUPORTE E SEM PLACA - FORNECIMENTO E INSTALAÇÃO. AF_12/2015</v>
          </cell>
          <cell r="D2684" t="str">
            <v>UN</v>
          </cell>
          <cell r="E2684">
            <v>26.36</v>
          </cell>
        </row>
        <row r="2685">
          <cell r="A2685">
            <v>92004</v>
          </cell>
          <cell r="B2685" t="str">
            <v>SINAPI</v>
          </cell>
          <cell r="C2685" t="str">
            <v>TOMADA MÉDIA DE EMBUTIR (2 MÓDULOS), 2P+T 10 A, INCLUINDO SUPORTE E PLACA - FORNECIMENTO E INSTALAÇÃO. AF_12/2015</v>
          </cell>
          <cell r="D2685" t="str">
            <v>UN</v>
          </cell>
          <cell r="E2685">
            <v>28.17</v>
          </cell>
        </row>
        <row r="2686">
          <cell r="A2686">
            <v>92005</v>
          </cell>
          <cell r="B2686" t="str">
            <v>SINAPI</v>
          </cell>
          <cell r="C2686" t="str">
            <v>TOMADA MÉDIA DE EMBUTIR (2 MÓDULOS), 2P+T 20 A, INCLUINDO SUPORTE E PLACA - FORNECIMENTO E INSTALAÇÃO. AF_12/2015</v>
          </cell>
          <cell r="D2686" t="str">
            <v>UN</v>
          </cell>
          <cell r="E2686">
            <v>30.77</v>
          </cell>
        </row>
        <row r="2687">
          <cell r="A2687">
            <v>92006</v>
          </cell>
          <cell r="B2687" t="str">
            <v>SINAPI</v>
          </cell>
          <cell r="C2687" t="str">
            <v>TOMADA BAIXA DE EMBUTIR (2 MÓDULOS), 2P+T 10 A, SEM SUPORTE E SEM PLACA - FORNECIMENTO E INSTALAÇÃO. AF_12/2015</v>
          </cell>
          <cell r="D2687" t="str">
            <v>UN</v>
          </cell>
          <cell r="E2687">
            <v>19.95</v>
          </cell>
        </row>
        <row r="2688">
          <cell r="A2688">
            <v>92007</v>
          </cell>
          <cell r="B2688" t="str">
            <v>SINAPI</v>
          </cell>
          <cell r="C2688" t="str">
            <v>TOMADA BAIXA DE EMBUTIR (2 MÓDULOS), 2P+T 20 A, SEM SUPORTE E SEM PLACA - FORNECIMENTO E INSTALAÇÃO. AF_12/2015</v>
          </cell>
          <cell r="D2688" t="str">
            <v>UN</v>
          </cell>
          <cell r="E2688">
            <v>22.55</v>
          </cell>
        </row>
        <row r="2689">
          <cell r="A2689">
            <v>92008</v>
          </cell>
          <cell r="B2689" t="str">
            <v>SINAPI</v>
          </cell>
          <cell r="C2689" t="str">
            <v>TOMADA BAIXA DE EMBUTIR (2 MÓDULOS), 2P+T 10 A, INCLUINDO SUPORTE E PLACA - FORNECIMENTO E INSTALAÇÃO. AF_12/2015</v>
          </cell>
          <cell r="D2689" t="str">
            <v>UN</v>
          </cell>
          <cell r="E2689">
            <v>24.36</v>
          </cell>
        </row>
        <row r="2690">
          <cell r="A2690">
            <v>92009</v>
          </cell>
          <cell r="B2690" t="str">
            <v>SINAPI</v>
          </cell>
          <cell r="C2690" t="str">
            <v>TOMADA BAIXA DE EMBUTIR (2 MÓDULOS), 2P+T 20 A, INCLUINDO SUPORTE E PLACA - FORNECIMENTO E INSTALAÇÃO. AF_12/2015</v>
          </cell>
          <cell r="D2690" t="str">
            <v>UN</v>
          </cell>
          <cell r="E2690">
            <v>26.96</v>
          </cell>
        </row>
        <row r="2691">
          <cell r="A2691">
            <v>92010</v>
          </cell>
          <cell r="B2691" t="str">
            <v>SINAPI</v>
          </cell>
          <cell r="C2691" t="str">
            <v>TOMADA MÉDIA DE EMBUTIR (3 MÓDULOS), 2P+T 10 A, SEM SUPORTE E SEM PLACA - FORNECIMENTO E INSTALAÇÃO. AF_12/2015</v>
          </cell>
          <cell r="D2691" t="str">
            <v>UN</v>
          </cell>
          <cell r="E2691">
            <v>34.85</v>
          </cell>
        </row>
        <row r="2692">
          <cell r="A2692">
            <v>92011</v>
          </cell>
          <cell r="B2692" t="str">
            <v>SINAPI</v>
          </cell>
          <cell r="C2692" t="str">
            <v>TOMADA MÉDIA DE EMBUTIR (3 MÓDULOS), 2P+T 20 A, SEM SUPORTE E SEM PLACA - FORNECIMENTO E INSTALAÇÃO. AF_12/2015</v>
          </cell>
          <cell r="D2692" t="str">
            <v>UN</v>
          </cell>
          <cell r="E2692">
            <v>38.75</v>
          </cell>
        </row>
        <row r="2693">
          <cell r="A2693">
            <v>92012</v>
          </cell>
          <cell r="B2693" t="str">
            <v>SINAPI</v>
          </cell>
          <cell r="C2693" t="str">
            <v>TOMADA MÉDIA DE EMBUTIR (3 MÓDULOS), 2P+T 10 A, INCLUINDO SUPORTE E PLACA - FORNECIMENTO E INSTALAÇÃO. AF_12/2015</v>
          </cell>
          <cell r="D2693" t="str">
            <v>UN</v>
          </cell>
          <cell r="E2693">
            <v>39.26</v>
          </cell>
        </row>
        <row r="2694">
          <cell r="A2694">
            <v>92013</v>
          </cell>
          <cell r="B2694" t="str">
            <v>SINAPI</v>
          </cell>
          <cell r="C2694" t="str">
            <v>TOMADA MÉDIA DE EMBUTIR (3 MÓDULOS), 2P+T 20 A, INCLUINDO SUPORTE E PLACA - FORNECIMENTO E INSTALAÇÃO. AF_12/2015</v>
          </cell>
          <cell r="D2694" t="str">
            <v>UN</v>
          </cell>
          <cell r="E2694">
            <v>43.16</v>
          </cell>
        </row>
        <row r="2695">
          <cell r="A2695">
            <v>92014</v>
          </cell>
          <cell r="B2695" t="str">
            <v>SINAPI</v>
          </cell>
          <cell r="C2695" t="str">
            <v>TOMADA BAIXA DE EMBUTIR (3 MÓDULOS), 2P+T 10 A, SEM SUPORTE E SEM PLACA - FORNECIMENTO E INSTALAÇÃO. AF_12/2015</v>
          </cell>
          <cell r="D2695" t="str">
            <v>UN</v>
          </cell>
          <cell r="E2695">
            <v>29.14</v>
          </cell>
        </row>
        <row r="2696">
          <cell r="A2696">
            <v>92015</v>
          </cell>
          <cell r="B2696" t="str">
            <v>SINAPI</v>
          </cell>
          <cell r="C2696" t="str">
            <v>TOMADA BAIXA DE EMBUTIR (3 MÓDULOS), 2P+T 20 A, SEM SUPORTE E SEM PLACA - FORNECIMENTO E INSTALAÇÃO. AF_12/2015</v>
          </cell>
          <cell r="D2696" t="str">
            <v>UN</v>
          </cell>
          <cell r="E2696">
            <v>33.04</v>
          </cell>
        </row>
        <row r="2697">
          <cell r="A2697">
            <v>92016</v>
          </cell>
          <cell r="B2697" t="str">
            <v>SINAPI</v>
          </cell>
          <cell r="C2697" t="str">
            <v>TOMADA BAIXA DE EMBUTIR (3 MÓDULOS), 2P+T 10 A, INCLUINDO SUPORTE E PLACA - FORNECIMENTO E INSTALAÇÃO. AF_12/2015</v>
          </cell>
          <cell r="D2697" t="str">
            <v>UN</v>
          </cell>
          <cell r="E2697">
            <v>33.549999999999997</v>
          </cell>
        </row>
        <row r="2698">
          <cell r="A2698">
            <v>92017</v>
          </cell>
          <cell r="B2698" t="str">
            <v>SINAPI</v>
          </cell>
          <cell r="C2698" t="str">
            <v>TOMADA BAIXA DE EMBUTIR (3 MÓDULOS), 2P+T 20 A, INCLUINDO SUPORTE E PLACA - FORNECIMENTO E INSTALAÇÃO. AF_12/2015</v>
          </cell>
          <cell r="D2698" t="str">
            <v>UN</v>
          </cell>
          <cell r="E2698">
            <v>37.450000000000003</v>
          </cell>
        </row>
        <row r="2699">
          <cell r="A2699">
            <v>92018</v>
          </cell>
          <cell r="B2699" t="str">
            <v>SINAPI</v>
          </cell>
          <cell r="C2699" t="str">
            <v>TOMADA BAIXA DE EMBUTIR (4 MÓDULOS), 2P+T 10 A, SEM SUPORTE E SEM PLACA - FORNECIMENTO E INSTALAÇÃO. AF_12/2015</v>
          </cell>
          <cell r="D2699" t="str">
            <v>UN</v>
          </cell>
          <cell r="E2699">
            <v>38.590000000000003</v>
          </cell>
        </row>
        <row r="2700">
          <cell r="A2700">
            <v>92019</v>
          </cell>
          <cell r="B2700" t="str">
            <v>SINAPI</v>
          </cell>
          <cell r="C2700" t="str">
            <v>TOMADA BAIXA DE EMBUTIR (4 MÓDULOS), 2P+T 10 A, INCLUINDO SUPORTE E PLACA - FORNECIMENTO E INSTALAÇÃO. AF_12/2015</v>
          </cell>
          <cell r="D2700" t="str">
            <v>UN</v>
          </cell>
          <cell r="E2700">
            <v>45.68</v>
          </cell>
        </row>
        <row r="2701">
          <cell r="A2701">
            <v>92020</v>
          </cell>
          <cell r="B2701" t="str">
            <v>SINAPI</v>
          </cell>
          <cell r="C2701" t="str">
            <v>TOMADA BAIXA DE EMBUTIR (6 MÓDULOS), 2P+T 10 A, SEM SUPORTE E SEM PLACA - FORNECIMENTO E INSTALAÇÃO. AF_12/2015</v>
          </cell>
          <cell r="D2701" t="str">
            <v>UN</v>
          </cell>
          <cell r="E2701">
            <v>57.09</v>
          </cell>
        </row>
        <row r="2702">
          <cell r="A2702">
            <v>92021</v>
          </cell>
          <cell r="B2702" t="str">
            <v>SINAPI</v>
          </cell>
          <cell r="C2702" t="str">
            <v>TOMADA BAIXA DE EMBUTIR (6 MÓDULOS), 2P+T 10 A, INCLUINDO SUPORTE E PLACA - FORNECIMENTO E INSTALAÇÃO. AF_12/2015</v>
          </cell>
          <cell r="D2702" t="str">
            <v>UN</v>
          </cell>
          <cell r="E2702">
            <v>64.180000000000007</v>
          </cell>
        </row>
        <row r="2703">
          <cell r="A2703">
            <v>92022</v>
          </cell>
          <cell r="B2703" t="str">
            <v>SINAPI</v>
          </cell>
          <cell r="C2703" t="str">
            <v>INTERRUPTOR SIMPLES (1 MÓDULO) COM 1 TOMADA DE EMBUTIR 2P+T 10 A, SEMSUPORTE E SEM PLACA - FORNECIMENTO E INSTALAÇÃO. AF_12/2015</v>
          </cell>
          <cell r="D2703" t="str">
            <v>UN</v>
          </cell>
          <cell r="E2703">
            <v>21.03</v>
          </cell>
        </row>
        <row r="2704">
          <cell r="A2704">
            <v>92023</v>
          </cell>
          <cell r="B2704" t="str">
            <v>SINAPI</v>
          </cell>
          <cell r="C2704" t="str">
            <v>INTERRUPTOR SIMPLES (1 MÓDULO) COM 1 TOMADA DE EMBUTIR 2P+T 10 A, INCLUINDO SUPORTE E PLACA - FORNECIMENTO E INSTALAÇÃO. AF_12/2015</v>
          </cell>
          <cell r="D2704" t="str">
            <v>UN</v>
          </cell>
          <cell r="E2704">
            <v>25.44</v>
          </cell>
        </row>
        <row r="2705">
          <cell r="A2705">
            <v>92024</v>
          </cell>
          <cell r="B2705" t="str">
            <v>SINAPI</v>
          </cell>
          <cell r="C2705" t="str">
            <v>INTERRUPTOR SIMPLES (1 MÓDULO) COM 2 TOMADAS DE EMBUTIR 2P+T 10 A, SEM SUPORTE E SEM PLACA - FORNECIMENTO E INSTALAÇÃO. AF_12/2015</v>
          </cell>
          <cell r="D2705" t="str">
            <v>UN</v>
          </cell>
          <cell r="E2705">
            <v>32.15</v>
          </cell>
        </row>
        <row r="2706">
          <cell r="A2706">
            <v>92025</v>
          </cell>
          <cell r="B2706" t="str">
            <v>SINAPI</v>
          </cell>
          <cell r="C2706" t="str">
            <v>INTERRUPTOR SIMPLES (1 MÓDULO) COM 2 TOMADAS DE EMBUTIR 2P+T 10 A, INCLUINDO SUPORTE E PLACA - FORNECIMENTO E INSTALAÇÃO. AF_12/2015</v>
          </cell>
          <cell r="D2706" t="str">
            <v>UN</v>
          </cell>
          <cell r="E2706">
            <v>36.56</v>
          </cell>
        </row>
        <row r="2707">
          <cell r="A2707">
            <v>92026</v>
          </cell>
          <cell r="B2707" t="str">
            <v>SINAPI</v>
          </cell>
          <cell r="C2707" t="str">
            <v>INTERRUPTOR SIMPLES (2 MÓDULOS) COM 1 TOMADA DE EMBUTIR 2P+T 10 A, SEM SUPORTE E SEM PLACA - FORNECIMENTO E INSTALAÇÃO. AF_12/2015</v>
          </cell>
          <cell r="D2707" t="str">
            <v>UN</v>
          </cell>
          <cell r="E2707">
            <v>29.43</v>
          </cell>
        </row>
        <row r="2708">
          <cell r="A2708">
            <v>92027</v>
          </cell>
          <cell r="B2708" t="str">
            <v>SINAPI</v>
          </cell>
          <cell r="C2708" t="str">
            <v>INTERRUPTOR SIMPLES (2 MÓDULOS) COM 1 TOMADA DE EMBUTIR 2P+T 10 A, INCLUINDO SUPORTE E PLACA - FORNECIMENTO E INSTALAÇÃO. AF_12/2015</v>
          </cell>
          <cell r="D2708" t="str">
            <v>UN</v>
          </cell>
          <cell r="E2708">
            <v>33.840000000000003</v>
          </cell>
        </row>
        <row r="2709">
          <cell r="A2709">
            <v>92028</v>
          </cell>
          <cell r="B2709" t="str">
            <v>SINAPI</v>
          </cell>
          <cell r="C2709" t="str">
            <v>INTERRUPTOR PARALELO (1 MÓDULO) COM 1 TOMADA DE EMBUTIR 2P+T 10 A, SEM SUPORTE E SEM PLACA - FORNECIMENTO E INSTALAÇÃO. AF_12/2015</v>
          </cell>
          <cell r="D2709" t="str">
            <v>UN</v>
          </cell>
          <cell r="E2709">
            <v>24.44</v>
          </cell>
        </row>
        <row r="2710">
          <cell r="A2710">
            <v>92029</v>
          </cell>
          <cell r="B2710" t="str">
            <v>SINAPI</v>
          </cell>
          <cell r="C2710" t="str">
            <v>INTERRUPTOR PARALELO (1 MÓDULO) COM 1 TOMADA DE EMBUTIR 2P+T 10 A, INCLUINDO SUPORTE E PLACA - FORNECIMENTO E INSTALAÇÃO. AF_12/2015</v>
          </cell>
          <cell r="D2710" t="str">
            <v>UN</v>
          </cell>
          <cell r="E2710">
            <v>28.85</v>
          </cell>
        </row>
        <row r="2711">
          <cell r="A2711">
            <v>92030</v>
          </cell>
          <cell r="B2711" t="str">
            <v>SINAPI</v>
          </cell>
          <cell r="C2711" t="str">
            <v>INTERRUPTOR PARALELO (1 MÓDULO) COM 2 TOMADAS DE EMBUTIR 2P+T 10 A, SEM SUPORTE E SEM PLACA - FORNECIMENTO E INSTALAÇÃO. AF_12/2015</v>
          </cell>
          <cell r="D2711" t="str">
            <v>UN</v>
          </cell>
          <cell r="E2711">
            <v>35.53</v>
          </cell>
        </row>
        <row r="2712">
          <cell r="A2712">
            <v>92031</v>
          </cell>
          <cell r="B2712" t="str">
            <v>SINAPI</v>
          </cell>
          <cell r="C2712" t="str">
            <v>INTERRUPTOR PARALELO (1 MÓDULO) COM 2 TOMADAS DE EMBUTIR 2P+T 10 A, INCLUINDO SUPORTE E PLACA - FORNECIMENTO E INSTALAÇÃO. AF_12/2015</v>
          </cell>
          <cell r="D2712" t="str">
            <v>UN</v>
          </cell>
          <cell r="E2712">
            <v>39.94</v>
          </cell>
        </row>
        <row r="2713">
          <cell r="A2713">
            <v>92032</v>
          </cell>
          <cell r="B2713" t="str">
            <v>SINAPI</v>
          </cell>
          <cell r="C2713" t="str">
            <v>INTERRUPTOR PARALELO (2 MÓDULOS) COM 1 TOMADA DE EMBUTIR 2P+T 10 A, SEM SUPORTE E SEM PLACA - FORNECIMENTO E INSTALAÇÃO. AF_12/2015</v>
          </cell>
          <cell r="D2713" t="str">
            <v>UN</v>
          </cell>
          <cell r="E2713">
            <v>36.21</v>
          </cell>
        </row>
        <row r="2714">
          <cell r="A2714">
            <v>92033</v>
          </cell>
          <cell r="B2714" t="str">
            <v>SINAPI</v>
          </cell>
          <cell r="C2714" t="str">
            <v>INTERRUPTOR PARALELO (2 MÓDULOS) COM 1 TOMADA DE EMBUTIR 2P+T 10 A, INCLUINDO SUPORTE E PLACA - FORNECIMENTO E INSTALAÇÃO. AF_12/2015</v>
          </cell>
          <cell r="D2714" t="str">
            <v>UN</v>
          </cell>
          <cell r="E2714">
            <v>40.619999999999997</v>
          </cell>
        </row>
        <row r="2715">
          <cell r="A2715">
            <v>92034</v>
          </cell>
          <cell r="B2715" t="str">
            <v>SINAPI</v>
          </cell>
          <cell r="C2715" t="str">
            <v>INTERRUPTOR SIMPLES (1 MÓDULO), INTERRUPTOR PARALELO (1 MÓDULO) E 1 TOMADA DE EMBUTIR 2P+T 10 A, SEM SUPORTE E SEM PLACA - FORNECIMENTO E INSTALAÇÃO. AF_12/2015</v>
          </cell>
          <cell r="D2715" t="str">
            <v>UN</v>
          </cell>
          <cell r="E2715">
            <v>32.83</v>
          </cell>
        </row>
        <row r="2716">
          <cell r="A2716">
            <v>92035</v>
          </cell>
          <cell r="B2716" t="str">
            <v>SINAPI</v>
          </cell>
          <cell r="C2716" t="str">
            <v>INTERRUPTOR SIMPLES (1 MÓDULO), INTERRUPTOR PARALELO (1 MÓDULO) E 1 TOMADA DE EMBUTIR 2P+T 10 A, INCLUINDO SUPORTE E PLACA - FORNECIMENTO EINSTALAÇÃO. AF_12/2015</v>
          </cell>
          <cell r="D2716" t="str">
            <v>UN</v>
          </cell>
          <cell r="E2716">
            <v>37.24</v>
          </cell>
        </row>
        <row r="2717">
          <cell r="A2717">
            <v>171</v>
          </cell>
          <cell r="B2717" t="str">
            <v>SINAPI</v>
          </cell>
          <cell r="C2717" t="str">
            <v>LUMINARIA INTERNA/BOCAL/LAMPADAS</v>
          </cell>
          <cell r="D2717">
            <v>0</v>
          </cell>
          <cell r="E2717">
            <v>0</v>
          </cell>
        </row>
        <row r="2718">
          <cell r="A2718">
            <v>72278</v>
          </cell>
          <cell r="B2718" t="str">
            <v>SINAPI</v>
          </cell>
          <cell r="C2718" t="str">
            <v xml:space="preserve">LAMPADA VAPOR METALICO 400W - FORNECIMENTO E INSTALACAO </v>
          </cell>
          <cell r="D2718" t="str">
            <v>UN</v>
          </cell>
          <cell r="E2718">
            <v>61.59</v>
          </cell>
        </row>
        <row r="2719">
          <cell r="A2719">
            <v>72280</v>
          </cell>
          <cell r="B2719" t="str">
            <v>SINAPI</v>
          </cell>
          <cell r="C2719" t="str">
            <v xml:space="preserve">IGNITOR PARA PARTIDA LÂMPADA VAPOR SÓDIO ALTA PRESSÃO ATÉ 400W </v>
          </cell>
          <cell r="D2719" t="str">
            <v>UN</v>
          </cell>
          <cell r="E2719">
            <v>29.91</v>
          </cell>
        </row>
        <row r="2720">
          <cell r="A2720">
            <v>73953</v>
          </cell>
          <cell r="B2720" t="str">
            <v>SINAPI</v>
          </cell>
          <cell r="C2720" t="str">
            <v>LUMINARIA INTERNA TP CALHA SOBREPOR</v>
          </cell>
          <cell r="D2720">
            <v>0</v>
          </cell>
          <cell r="E2720">
            <v>0</v>
          </cell>
        </row>
        <row r="2721">
          <cell r="A2721" t="str">
            <v xml:space="preserve">    73953/001</v>
          </cell>
          <cell r="B2721" t="str">
            <v>SINAPI</v>
          </cell>
          <cell r="C2721" t="str">
            <v>LUMINARIA TIPO CALHA, DE SOBREPOR, COM REATOR DE PARTIDA RAPIDA E LAMPADA FLUORESCENTE 1X20W, COMPLETA, FORNECIMENTO E INSTALACAO</v>
          </cell>
          <cell r="D2721" t="str">
            <v>UN</v>
          </cell>
          <cell r="E2721">
            <v>51.77</v>
          </cell>
        </row>
        <row r="2722">
          <cell r="A2722" t="str">
            <v xml:space="preserve">    73953/002</v>
          </cell>
          <cell r="B2722" t="str">
            <v>SINAPI</v>
          </cell>
          <cell r="C2722" t="str">
            <v>LUMINARIA TIPO CALHA, DE SOBREPOR, COM REATOR DE PARTIDA RAPIDA E LAMPADA FLUORESCENTE 2X20W, COMPLETA, FORNECIMENTO E INSTALACAO</v>
          </cell>
          <cell r="D2722" t="str">
            <v>UN</v>
          </cell>
          <cell r="E2722">
            <v>68.63</v>
          </cell>
        </row>
        <row r="2723">
          <cell r="A2723" t="str">
            <v xml:space="preserve">    73953/004</v>
          </cell>
          <cell r="B2723" t="str">
            <v>SINAPI</v>
          </cell>
          <cell r="C2723" t="str">
            <v>LUMINÁRIAS TIPO CALHA, DE SOBREPOR, COM REATORES DE PARTIDA RÁPIDA E LÂMPADAS FLUORESCENTES 2X2X18W, COMPLETAS, FORNECIMENTO E INSTALAÇÃO</v>
          </cell>
          <cell r="D2723" t="str">
            <v>UN</v>
          </cell>
          <cell r="E2723">
            <v>124.3</v>
          </cell>
        </row>
        <row r="2724">
          <cell r="A2724" t="str">
            <v xml:space="preserve">    73953/005</v>
          </cell>
          <cell r="B2724" t="str">
            <v>SINAPI</v>
          </cell>
          <cell r="C2724" t="str">
            <v>LUMINARIA TIPO CALHA, DE SOBREPOR, COM REATOR DE PARTIDA RAPIDA E LAMPADA FLUORESCENTE 1X40W, COMPLETA, FORNECIMENTO E INSTALACAO</v>
          </cell>
          <cell r="D2724" t="str">
            <v>UN</v>
          </cell>
          <cell r="E2724">
            <v>71.64</v>
          </cell>
        </row>
        <row r="2725">
          <cell r="A2725" t="str">
            <v xml:space="preserve">    73953/006</v>
          </cell>
          <cell r="B2725" t="str">
            <v>SINAPI</v>
          </cell>
          <cell r="C2725" t="str">
            <v>LUMINARIA TIPO CALHA, DE SOBREPOR, COM REATOR DE PARTIDA RAPIDA E LAMPADA FLUORESCENTE 2X40W, COMPLETA, FORNECIMENTO E INSTALACAO</v>
          </cell>
          <cell r="D2725" t="str">
            <v>UN</v>
          </cell>
          <cell r="E2725">
            <v>91.83</v>
          </cell>
        </row>
        <row r="2726">
          <cell r="A2726" t="str">
            <v xml:space="preserve">    73953/008</v>
          </cell>
          <cell r="B2726" t="str">
            <v>SINAPI</v>
          </cell>
          <cell r="C2726" t="str">
            <v>LUMINÁRIAS TIPO CALHA, DE SOBREPOR, COM REATORES DE PARTIDA RÁPIDA E LÂMPADAS FLUORESCENTES 2X2X36W, COMPLETAS, FORNECIMENTO E INSTALAÇÃO</v>
          </cell>
          <cell r="D2726" t="str">
            <v>UN</v>
          </cell>
          <cell r="E2726">
            <v>166.77</v>
          </cell>
        </row>
        <row r="2727">
          <cell r="A2727" t="str">
            <v xml:space="preserve">    73953/009</v>
          </cell>
          <cell r="B2727" t="str">
            <v>SINAPI</v>
          </cell>
          <cell r="C2727" t="str">
            <v>LUMINARIA SOBREPOR TP CALHA C/REATOR PART CONVENC LAMP 1X20W E STARTERFIX EM LAJE OU FORRO - FORNECIMENTO E COLOCACAO</v>
          </cell>
          <cell r="D2727" t="str">
            <v>UN</v>
          </cell>
          <cell r="E2727">
            <v>46.59</v>
          </cell>
        </row>
        <row r="2728">
          <cell r="A2728">
            <v>74041</v>
          </cell>
          <cell r="B2728" t="str">
            <v>SINAPI</v>
          </cell>
          <cell r="C2728" t="str">
            <v>LUMINARIA GLOBO</v>
          </cell>
          <cell r="D2728">
            <v>0</v>
          </cell>
          <cell r="E2728">
            <v>0</v>
          </cell>
        </row>
        <row r="2729">
          <cell r="A2729" t="str">
            <v xml:space="preserve">    74041/001</v>
          </cell>
          <cell r="B2729" t="str">
            <v>SINAPI</v>
          </cell>
          <cell r="C2729" t="str">
            <v>LUMINARIA GLOBO VIDRO LEITOSO/PLAFONIER/BOCAL/LAMPADA FLUORESCENTE 20W</v>
          </cell>
          <cell r="D2729" t="str">
            <v>UN</v>
          </cell>
          <cell r="E2729">
            <v>55.75</v>
          </cell>
        </row>
        <row r="2730">
          <cell r="A2730" t="str">
            <v xml:space="preserve">    74041/002</v>
          </cell>
          <cell r="B2730" t="str">
            <v>SINAPI</v>
          </cell>
          <cell r="C2730" t="str">
            <v>LUMINARIA GLOBO VIDRO LEITOSO/PLAFONIER/BOCAL/LAMPADA FLUORESCENTE 40W</v>
          </cell>
          <cell r="D2730" t="str">
            <v>UN</v>
          </cell>
          <cell r="E2730">
            <v>55.75</v>
          </cell>
        </row>
        <row r="2731">
          <cell r="A2731">
            <v>74082</v>
          </cell>
          <cell r="B2731" t="str">
            <v>SINAPI</v>
          </cell>
          <cell r="C2731" t="str">
            <v>REFLETOR</v>
          </cell>
          <cell r="D2731">
            <v>0</v>
          </cell>
          <cell r="E2731">
            <v>0</v>
          </cell>
        </row>
        <row r="2732">
          <cell r="A2732" t="str">
            <v xml:space="preserve">    74082/001</v>
          </cell>
          <cell r="B2732" t="str">
            <v>SINAPI</v>
          </cell>
          <cell r="C2732" t="str">
            <v>REFLETOR REDONDO EM ALUMINIO COM SUPORTE E ALCA REGULAVEL PARA FIXACAO, COM LAMPADA VAPOR DE MERCURIO 250W</v>
          </cell>
          <cell r="D2732" t="str">
            <v>UN</v>
          </cell>
          <cell r="E2732">
            <v>208.75</v>
          </cell>
        </row>
        <row r="2733">
          <cell r="A2733">
            <v>74094</v>
          </cell>
          <cell r="B2733" t="str">
            <v>SINAPI</v>
          </cell>
          <cell r="C2733" t="str">
            <v>LUMINARIA INTERNA</v>
          </cell>
          <cell r="D2733">
            <v>0</v>
          </cell>
          <cell r="E2733">
            <v>0</v>
          </cell>
        </row>
        <row r="2734">
          <cell r="A2734" t="str">
            <v xml:space="preserve">    74094/001</v>
          </cell>
          <cell r="B2734" t="str">
            <v>SINAPI</v>
          </cell>
          <cell r="C2734" t="str">
            <v>LUMINARIA TIPO SPOT PARA 1 LAMPADA INCANDESCENTE/FLUORESCENTE COMPACTA</v>
          </cell>
          <cell r="D2734" t="str">
            <v>UN</v>
          </cell>
          <cell r="E2734">
            <v>64.94</v>
          </cell>
        </row>
        <row r="2735">
          <cell r="A2735">
            <v>83391</v>
          </cell>
          <cell r="B2735" t="str">
            <v>SINAPI</v>
          </cell>
          <cell r="C2735" t="str">
            <v>REATOR PARA LAMPADA FLUORESCENTE 2X40W PARTIDA RAPIDA FORNECIMENTO E INSTALACAO</v>
          </cell>
          <cell r="D2735" t="str">
            <v>UN</v>
          </cell>
          <cell r="E2735">
            <v>25.24</v>
          </cell>
        </row>
        <row r="2736">
          <cell r="A2736">
            <v>83392</v>
          </cell>
          <cell r="B2736" t="str">
            <v>SINAPI</v>
          </cell>
          <cell r="C2736" t="str">
            <v>REATOR PARA LAMPADA FLUORESCENTE 1X20W PARTIDA RAPIDA FORNECIMENTO E INSTALACAO</v>
          </cell>
          <cell r="D2736" t="str">
            <v>UN</v>
          </cell>
          <cell r="E2736">
            <v>18.57</v>
          </cell>
        </row>
        <row r="2737">
          <cell r="A2737">
            <v>83393</v>
          </cell>
          <cell r="B2737" t="str">
            <v>SINAPI</v>
          </cell>
          <cell r="C2737" t="str">
            <v>REATOR PARA LAMPADA FLUORESCENTE 1X40W PARTIDA RAPIDA FORNECIMENTO E INSTALACAO</v>
          </cell>
          <cell r="D2737" t="str">
            <v>UN</v>
          </cell>
          <cell r="E2737">
            <v>23.75</v>
          </cell>
        </row>
        <row r="2738">
          <cell r="A2738">
            <v>83468</v>
          </cell>
          <cell r="B2738" t="str">
            <v>SINAPI</v>
          </cell>
          <cell r="C2738" t="str">
            <v xml:space="preserve">LAMPADA FLUORESCENTE 20W - FORNECIMENTO E INSTALACAO </v>
          </cell>
          <cell r="D2738" t="str">
            <v>UN</v>
          </cell>
          <cell r="E2738">
            <v>5.46</v>
          </cell>
        </row>
        <row r="2739">
          <cell r="A2739">
            <v>83469</v>
          </cell>
          <cell r="B2739" t="str">
            <v>SINAPI</v>
          </cell>
          <cell r="C2739" t="str">
            <v xml:space="preserve">LAMPADA FLUORESCENTE 40W - FORNECIMENTO E INSTALACAO </v>
          </cell>
          <cell r="D2739" t="str">
            <v>UN</v>
          </cell>
          <cell r="E2739">
            <v>5.46</v>
          </cell>
        </row>
        <row r="2740">
          <cell r="A2740">
            <v>83470</v>
          </cell>
          <cell r="B2740" t="str">
            <v>SINAPI</v>
          </cell>
          <cell r="C2740" t="str">
            <v xml:space="preserve">LAMPADA FLUORESCENTE TP HO 85W - FORNECIMENTO E INSTALACAO </v>
          </cell>
          <cell r="D2740" t="str">
            <v>UN</v>
          </cell>
          <cell r="E2740">
            <v>59.49</v>
          </cell>
        </row>
        <row r="2741">
          <cell r="A2741">
            <v>93040</v>
          </cell>
          <cell r="B2741" t="str">
            <v>SINAPI</v>
          </cell>
          <cell r="C2741" t="str">
            <v>LÂMPADA FLUORESCENTE COMPACTA 15 W 2U, BASE E27 - FORNECIMENTO E INSTALAÇÃO</v>
          </cell>
          <cell r="D2741" t="str">
            <v>UN</v>
          </cell>
          <cell r="E2741">
            <v>9.49</v>
          </cell>
        </row>
        <row r="2742">
          <cell r="A2742">
            <v>93041</v>
          </cell>
          <cell r="B2742" t="str">
            <v>SINAPI</v>
          </cell>
          <cell r="C2742" t="str">
            <v>LÂMPADA FLUORESCENTE ESPIRAL BRANCA 65 W, BASE E27 - FORNECIMENTO E INSTALAÇÃO</v>
          </cell>
          <cell r="D2742" t="str">
            <v>UN</v>
          </cell>
          <cell r="E2742">
            <v>59.21</v>
          </cell>
        </row>
        <row r="2743">
          <cell r="A2743">
            <v>93042</v>
          </cell>
          <cell r="B2743" t="str">
            <v>SINAPI</v>
          </cell>
          <cell r="C2743" t="str">
            <v>LÂMPADA LED 6 W BIVOLT BRANCA, FORMATO TRADICIONAL (BASE E27) - FORNECIMENTO E INSTALAÇÃO</v>
          </cell>
          <cell r="D2743" t="str">
            <v>UN</v>
          </cell>
          <cell r="E2743">
            <v>19.2</v>
          </cell>
        </row>
        <row r="2744">
          <cell r="A2744">
            <v>93043</v>
          </cell>
          <cell r="B2744" t="str">
            <v>SINAPI</v>
          </cell>
          <cell r="C2744" t="str">
            <v>LÂMPADA LED 10 W BIVOLT BRANCA, FORMATO TRADICIONAL (BASE E27) - FORNECIMENTO E INSTALAÇÃO</v>
          </cell>
          <cell r="D2744" t="str">
            <v>UN</v>
          </cell>
          <cell r="E2744">
            <v>25.55</v>
          </cell>
        </row>
        <row r="2745">
          <cell r="A2745">
            <v>93044</v>
          </cell>
          <cell r="B2745" t="str">
            <v>SINAPI</v>
          </cell>
          <cell r="C2745" t="str">
            <v>LÂMPADA FLUORESCENTE COMPACTA 3U BRANCA 20 W, BASE E27 - FORNECIMENTO E INSTALAÇÃO</v>
          </cell>
          <cell r="D2745" t="str">
            <v>UN</v>
          </cell>
          <cell r="E2745">
            <v>10.66</v>
          </cell>
        </row>
        <row r="2746">
          <cell r="A2746">
            <v>93045</v>
          </cell>
          <cell r="B2746" t="str">
            <v>SINAPI</v>
          </cell>
          <cell r="C2746" t="str">
            <v>LÂMPADA FLUORESCENTE ESPIRAL BRANCA 45 W, BASE E27 - FORNECIMENTO E INSTALAÇÃO</v>
          </cell>
          <cell r="D2746" t="str">
            <v>UN</v>
          </cell>
          <cell r="E2746">
            <v>33.24</v>
          </cell>
        </row>
        <row r="2747">
          <cell r="A2747">
            <v>172</v>
          </cell>
          <cell r="B2747" t="str">
            <v>SINAPI</v>
          </cell>
          <cell r="C2747" t="str">
            <v>FORNECIMENTO DE MAT/MO P/ELETRIFICACAO E ILUMINACAO PUBLICA</v>
          </cell>
          <cell r="D2747">
            <v>0</v>
          </cell>
          <cell r="E2747">
            <v>0</v>
          </cell>
        </row>
        <row r="2748">
          <cell r="A2748">
            <v>9540</v>
          </cell>
          <cell r="B2748" t="str">
            <v>SINAPI</v>
          </cell>
          <cell r="C2748" t="str">
            <v>ENTRADA DE ENERGIA ELÉTRICA AÉREA MONOFÁSICA 50A COM POSTE DE CONCRETO, INCLUSIVE CABEAMENTO, CAIXA DE PROTEÇÃO PARA MEDIDOR E ATERRAMENTO.</v>
          </cell>
          <cell r="D2748" t="str">
            <v>UN</v>
          </cell>
          <cell r="E2748">
            <v>823.09</v>
          </cell>
        </row>
        <row r="2749">
          <cell r="A2749">
            <v>41598</v>
          </cell>
          <cell r="B2749" t="str">
            <v>SINAPI</v>
          </cell>
          <cell r="C2749" t="str">
            <v>ENTRADA PROVISORIA DE ENERGIA ELETRICA AEREA TRIFASICA 40A EM POSTE MADEIRA</v>
          </cell>
          <cell r="D2749" t="str">
            <v>UN</v>
          </cell>
          <cell r="E2749">
            <v>1180.67</v>
          </cell>
        </row>
        <row r="2750">
          <cell r="A2750">
            <v>72941</v>
          </cell>
          <cell r="B2750" t="str">
            <v>SINAPI</v>
          </cell>
          <cell r="C2750" t="str">
            <v>APARELHO SINALIZADOR DE SAIDA DE GARAGEM, COM CELULA FOTOELETRICA - FORNECIMENTO E INSTALACAO</v>
          </cell>
          <cell r="D2750" t="str">
            <v>UN</v>
          </cell>
          <cell r="E2750">
            <v>159.75</v>
          </cell>
        </row>
        <row r="2751">
          <cell r="A2751">
            <v>73624</v>
          </cell>
          <cell r="B2751" t="str">
            <v>SINAPI</v>
          </cell>
          <cell r="C2751" t="str">
            <v xml:space="preserve">SUPORTE PARA TRANSFORMADOR EM POSTE DE CONCRETO CIRCULAR </v>
          </cell>
          <cell r="D2751" t="str">
            <v>UN</v>
          </cell>
          <cell r="E2751">
            <v>60.54</v>
          </cell>
        </row>
        <row r="2752">
          <cell r="A2752">
            <v>73767</v>
          </cell>
          <cell r="B2752" t="str">
            <v>SINAPI</v>
          </cell>
          <cell r="C2752" t="str">
            <v>FORNEC/COLOC DE CONECTORES/LACO DE ROLDANA E ALCA P/ILUM PUBLICA</v>
          </cell>
          <cell r="D2752">
            <v>0</v>
          </cell>
          <cell r="E2752">
            <v>0</v>
          </cell>
        </row>
        <row r="2753">
          <cell r="A2753" t="str">
            <v xml:space="preserve">    73767/001</v>
          </cell>
          <cell r="B2753" t="str">
            <v>SINAPI</v>
          </cell>
          <cell r="C2753" t="str">
            <v>GRAMPO PARALELO EM ALUMINIO FUNDIDO OU ESTRUDADO DE 2 PARAFUSOS, PARA CABO DE 6 A 50 MM2, PASTA ANTIOXIDANTE. FORNEC E INSTALAÇÃO.</v>
          </cell>
          <cell r="D2753" t="str">
            <v>UN</v>
          </cell>
          <cell r="E2753">
            <v>6.77</v>
          </cell>
        </row>
        <row r="2754">
          <cell r="A2754" t="str">
            <v xml:space="preserve">    73767/002</v>
          </cell>
          <cell r="B2754" t="str">
            <v>SINAPI</v>
          </cell>
          <cell r="C2754" t="str">
            <v>ALCA PRE-FORMADA DISTRIBUIÇÃO EM ACO RECOBERTO COM ALUMINIO PARA CABO25MM2, ENCAPADO. FORNECIMENTO E INSTALAÇÃO.</v>
          </cell>
          <cell r="D2754" t="str">
            <v>UN</v>
          </cell>
          <cell r="E2754">
            <v>8.34</v>
          </cell>
        </row>
        <row r="2755">
          <cell r="A2755" t="str">
            <v xml:space="preserve">    73767/003</v>
          </cell>
          <cell r="B2755" t="str">
            <v>SINAPI</v>
          </cell>
          <cell r="C2755" t="str">
            <v>LACO DE ROLDANA PRE-FORMADO ACO RECOBERTO DE ALUMINIO PARA CABO DE ALUMINIO NU BITOLA 25MM2 - FORNECIMENTO E COLOCACAO</v>
          </cell>
          <cell r="D2755" t="str">
            <v>UN</v>
          </cell>
          <cell r="E2755">
            <v>5.83</v>
          </cell>
        </row>
        <row r="2756">
          <cell r="A2756" t="str">
            <v xml:space="preserve">    73767/004</v>
          </cell>
          <cell r="B2756" t="str">
            <v>SINAPI</v>
          </cell>
          <cell r="C2756" t="str">
            <v>ALCA PRE-FORMADA DISTRIBUICAO EM ACO RECOBERTO COM ALUMINIO NU PARA CABO 25MM2, ENCAPADO. FORNECIMENTO E INSTALACAO.</v>
          </cell>
          <cell r="D2756" t="str">
            <v>UN</v>
          </cell>
          <cell r="E2756">
            <v>3.54</v>
          </cell>
        </row>
        <row r="2757">
          <cell r="A2757" t="str">
            <v xml:space="preserve">    73767/005</v>
          </cell>
          <cell r="B2757" t="str">
            <v>SINAPI</v>
          </cell>
          <cell r="C2757" t="str">
            <v>ALCA PRE-FORMADA SERV DE ACO RECOB C/ALUM NU ENCAPADO 25MM2 (BITOLA) CONF PROJ A4-148-CP RIOLUZ FORNECIMENTO E COLOCACAO</v>
          </cell>
          <cell r="D2757" t="str">
            <v>UN</v>
          </cell>
          <cell r="E2757">
            <v>3.18</v>
          </cell>
        </row>
        <row r="2758">
          <cell r="A2758">
            <v>73781</v>
          </cell>
          <cell r="B2758" t="str">
            <v>SINAPI</v>
          </cell>
          <cell r="C2758" t="str">
            <v>DIVERSOS PARA SUBESTACAO</v>
          </cell>
          <cell r="D2758">
            <v>0</v>
          </cell>
          <cell r="E2758">
            <v>0</v>
          </cell>
        </row>
        <row r="2759">
          <cell r="A2759" t="str">
            <v xml:space="preserve">    73781/001</v>
          </cell>
          <cell r="B2759" t="str">
            <v>SINAPI</v>
          </cell>
          <cell r="C2759" t="str">
            <v>MUFLA TERMINAL PRIMARIA UNIPOLAR USO INTERNO PARA CABO 35/120MM2, ISOLACAO 15/25KV EM EPR - BORRACHA DE SILICONE. FORNECIMENTO E INSTALACAO.</v>
          </cell>
          <cell r="D2759" t="str">
            <v>UN</v>
          </cell>
          <cell r="E2759">
            <v>272.52999999999997</v>
          </cell>
        </row>
        <row r="2760">
          <cell r="A2760" t="str">
            <v xml:space="preserve">    73781/002</v>
          </cell>
          <cell r="B2760" t="str">
            <v>SINAPI</v>
          </cell>
          <cell r="C2760" t="str">
            <v>ISOLADOR DE PINO TP HI-POT CILINDRICO CLASSE 15KV. FORNECIMENTO E INSTALACAO.</v>
          </cell>
          <cell r="D2760" t="str">
            <v>UN</v>
          </cell>
          <cell r="E2760">
            <v>17.18</v>
          </cell>
        </row>
        <row r="2761">
          <cell r="A2761" t="str">
            <v xml:space="preserve">    73781/003</v>
          </cell>
          <cell r="B2761" t="str">
            <v>SINAPI</v>
          </cell>
          <cell r="C2761" t="str">
            <v>ISOLADOR DE SUSPENSAO (DISCO) TP CAVILHA CLASSE 15KV - 6''. FORNECIMENTO E INSTALACAO.</v>
          </cell>
          <cell r="D2761" t="str">
            <v>UN</v>
          </cell>
          <cell r="E2761">
            <v>52.18</v>
          </cell>
        </row>
        <row r="2762">
          <cell r="A2762">
            <v>88543</v>
          </cell>
          <cell r="B2762" t="str">
            <v>SINAPI</v>
          </cell>
          <cell r="C2762" t="str">
            <v>ARMACAO SECUNDARIA OU REX COMPLETA PARA TRESLINHAS-FORNECIMENTO E INSTALACAO.</v>
          </cell>
          <cell r="D2762" t="str">
            <v>UN</v>
          </cell>
          <cell r="E2762">
            <v>115.69</v>
          </cell>
        </row>
        <row r="2763">
          <cell r="A2763">
            <v>88544</v>
          </cell>
          <cell r="B2763" t="str">
            <v>SINAPI</v>
          </cell>
          <cell r="C2763" t="str">
            <v>ARMACAO SECUNDARIA OU REX COMPLETA PARA DUAS LINHAS-FORNECIMENTO E INSTALACAO.</v>
          </cell>
          <cell r="D2763" t="str">
            <v>UN</v>
          </cell>
          <cell r="E2763">
            <v>70.099999999999994</v>
          </cell>
        </row>
        <row r="2764">
          <cell r="A2764">
            <v>88545</v>
          </cell>
          <cell r="B2764" t="str">
            <v>SINAPI</v>
          </cell>
          <cell r="C2764" t="str">
            <v>ARMACAO SECUNDARIA OU REX COMPLETA PARA QUATRO LINHAS-FORNECIMENTO E INSTALACAO.</v>
          </cell>
          <cell r="D2764" t="str">
            <v>UN</v>
          </cell>
          <cell r="E2764">
            <v>134.27000000000001</v>
          </cell>
        </row>
        <row r="2765">
          <cell r="A2765">
            <v>173</v>
          </cell>
          <cell r="B2765" t="str">
            <v>SINAPI</v>
          </cell>
          <cell r="C2765" t="str">
            <v>POSTE DE CONCRETO</v>
          </cell>
          <cell r="D2765">
            <v>0</v>
          </cell>
          <cell r="E2765">
            <v>0</v>
          </cell>
        </row>
        <row r="2766">
          <cell r="A2766">
            <v>73783</v>
          </cell>
          <cell r="B2766" t="str">
            <v>SINAPI</v>
          </cell>
          <cell r="C2766" t="str">
            <v>POSTE DE CONCRETO - ASSENTAMENTO</v>
          </cell>
          <cell r="D2766">
            <v>0</v>
          </cell>
          <cell r="E2766">
            <v>0</v>
          </cell>
        </row>
        <row r="2767">
          <cell r="A2767" t="str">
            <v xml:space="preserve">    73783/001</v>
          </cell>
          <cell r="B2767" t="str">
            <v>SINAPI</v>
          </cell>
          <cell r="C2767" t="str">
            <v>POSTE CONCRETO SECAO CIRCULAR COMPRIMENTO=5M CARGA NOMINAL TOPO 100KG INCLUSIVE ESCAVACAO EXCLUSIVE TRANSPORTE - FORNECIMENTO E COLOCACAO</v>
          </cell>
          <cell r="D2767" t="str">
            <v>UN</v>
          </cell>
          <cell r="E2767">
            <v>481.89</v>
          </cell>
        </row>
        <row r="2768">
          <cell r="A2768" t="str">
            <v xml:space="preserve">    73783/003</v>
          </cell>
          <cell r="B2768" t="str">
            <v>SINAPI</v>
          </cell>
          <cell r="C2768" t="str">
            <v>POSTE CONCRETO SEÇÃO CIRCULAR COMPRIMENTO=5M CARGA NOMINAL TOPO 300KG INCLUSIVE ESCAVACAO EXCLUSIVE TRANSPORTE - FORNECIMENTO E COLOCAÇÃO</v>
          </cell>
          <cell r="D2768" t="str">
            <v>UN</v>
          </cell>
          <cell r="E2768">
            <v>457.32</v>
          </cell>
        </row>
        <row r="2769">
          <cell r="A2769" t="str">
            <v xml:space="preserve">    73783/005</v>
          </cell>
          <cell r="B2769" t="str">
            <v>SINAPI</v>
          </cell>
          <cell r="C2769" t="str">
            <v>POSTE CONCRETO SEÇÃO CIRCULAR COMPRIMENTO=7M CARGA NOMINAL TOPO 100KG INCLUSIVE ESCAVACAO EXCLUSIVE TRANSPORTE - FORNECIMENTO E COLOCAÇÃO</v>
          </cell>
          <cell r="D2769" t="str">
            <v>UN</v>
          </cell>
          <cell r="E2769">
            <v>505.51</v>
          </cell>
        </row>
        <row r="2770">
          <cell r="A2770" t="str">
            <v xml:space="preserve">    73783/006</v>
          </cell>
          <cell r="B2770" t="str">
            <v>SINAPI</v>
          </cell>
          <cell r="C2770" t="str">
            <v>POSTE CONCRETO SEÇÃO CIRCULAR COMPRIMENTO=7M CARGA NOMINAL TOPO 200KG INCLUSIVE ESCAVACAO EXCLUSIVE TRANSPORTE - FORNECIMENTO E COLOCAÇÃO</v>
          </cell>
          <cell r="D2770" t="str">
            <v>UN</v>
          </cell>
          <cell r="E2770">
            <v>594.66</v>
          </cell>
        </row>
        <row r="2771">
          <cell r="A2771" t="str">
            <v xml:space="preserve">    73783/008</v>
          </cell>
          <cell r="B2771" t="str">
            <v>SINAPI</v>
          </cell>
          <cell r="C2771" t="str">
            <v>POSTE CONCRETO SEÇÃO CIRCULAR COMPRIMENTO=11M E CARGA NOMINAL 200KG INCLUSIVE ESCAVACAO EXCLUSIVE TRANSPORTE - FORNECIMENTO E COLOCAÇÃO</v>
          </cell>
          <cell r="D2771" t="str">
            <v>UN</v>
          </cell>
          <cell r="E2771">
            <v>1047.67</v>
          </cell>
        </row>
        <row r="2772">
          <cell r="A2772" t="str">
            <v xml:space="preserve">    73783/009</v>
          </cell>
          <cell r="B2772" t="str">
            <v>SINAPI</v>
          </cell>
          <cell r="C2772" t="str">
            <v>POSTE CONCRETO SEÇÃO CIRCULAR COMPRIMENTO=11M CARGA NOMINAL NO TOPO 300KG INCLUSIVE ESCAVACAO EXCLUSIVE TRANSPORTE - FORNECIMENTO E COLOCAÇÃO</v>
          </cell>
          <cell r="D2772" t="str">
            <v>UN</v>
          </cell>
          <cell r="E2772">
            <v>1049.96</v>
          </cell>
        </row>
        <row r="2773">
          <cell r="A2773" t="str">
            <v xml:space="preserve">    73783/010</v>
          </cell>
          <cell r="B2773" t="str">
            <v>SINAPI</v>
          </cell>
          <cell r="C2773" t="str">
            <v>POSTE CONCRETO SEÇÃO CIRCULAR COMPRIMENTO=11M CARGA NOMINAL NO TOPO 400KG INCLUSIVE ESCAVACAO EXCLUSIVE TRANSPORTE - FORNECIMENTO E COLOCAÇÃO</v>
          </cell>
          <cell r="D2773" t="str">
            <v>UN</v>
          </cell>
          <cell r="E2773">
            <v>1255.99</v>
          </cell>
        </row>
        <row r="2774">
          <cell r="A2774" t="str">
            <v xml:space="preserve">    73783/011</v>
          </cell>
          <cell r="B2774" t="str">
            <v>SINAPI</v>
          </cell>
          <cell r="C2774" t="str">
            <v>POSTE CONCRETO SEÇÃO CIRCULAR COMPRIMENTO=14M CARGA NOMINAL NO TOPO 400KG INCLUSIVE ESCAVACAO EXCLUSIVE TRANSPORTE - FORNECIMENTO E COLOCAÇÃO</v>
          </cell>
          <cell r="D2774" t="str">
            <v>UN</v>
          </cell>
          <cell r="E2774">
            <v>1935.26</v>
          </cell>
        </row>
        <row r="2775">
          <cell r="A2775" t="str">
            <v xml:space="preserve">    73783/012</v>
          </cell>
          <cell r="B2775" t="str">
            <v>SINAPI</v>
          </cell>
          <cell r="C2775" t="str">
            <v>POSTE CONCRETO SEÇÃO CIRCULAR COMPRIMENTO=7M CARGA NOMINAL NO TOPO 300KG INCLUSIVE ESCAVACAO EXCLUSIVE TRANSPORTE - FORNECIMENTO E COLOCAÇÃO</v>
          </cell>
          <cell r="D2775" t="str">
            <v>UN</v>
          </cell>
          <cell r="E2775">
            <v>689.58</v>
          </cell>
        </row>
        <row r="2776">
          <cell r="A2776" t="str">
            <v xml:space="preserve">    73783/014</v>
          </cell>
          <cell r="B2776" t="str">
            <v>SINAPI</v>
          </cell>
          <cell r="C2776" t="str">
            <v>POSTE CONCRETO SEÇÃO CIRCULAR COMPRIMENTO=9M CARGA NOMINAL NO TOPO 200KG INCLUSIVE ESCAVACAO EXCLUSIVE TRANSPORTE - FORNECIMENTO E COLOCAÇÃO</v>
          </cell>
          <cell r="D2776" t="str">
            <v>UN</v>
          </cell>
          <cell r="E2776">
            <v>779.47</v>
          </cell>
        </row>
        <row r="2777">
          <cell r="A2777" t="str">
            <v xml:space="preserve">    73783/015</v>
          </cell>
          <cell r="B2777" t="str">
            <v>SINAPI</v>
          </cell>
          <cell r="C2777" t="str">
            <v>POSTE CONCRETO SEÇÃO CIRCULAR COMPRIMENTO=9M CARGA NOMINAL NO TOPO 300KG INCLUSIVE ESCAVACAO EXCLUSIVE TRANSPORTE - FORNECIMENTO E COLOCAÇÃO</v>
          </cell>
          <cell r="D2777" t="str">
            <v>UN</v>
          </cell>
          <cell r="E2777">
            <v>839.03</v>
          </cell>
        </row>
        <row r="2778">
          <cell r="A2778" t="str">
            <v xml:space="preserve">    73783/016</v>
          </cell>
          <cell r="B2778" t="str">
            <v>SINAPI</v>
          </cell>
          <cell r="C2778" t="str">
            <v>POSTE CONCRETO SEÇÃO CIRCULAR COMPRIMENTO=9M CARGA NOMINAL NO TOPO 400KG INCLUSIVE ESCAVACAO EXCLUSIVE TRANSPORTE - FORNECIMENTO E COLOCAÇÃO</v>
          </cell>
          <cell r="D2778" t="str">
            <v>UN</v>
          </cell>
          <cell r="E2778">
            <v>1003.01</v>
          </cell>
        </row>
        <row r="2779">
          <cell r="A2779" t="str">
            <v xml:space="preserve">    73783/017</v>
          </cell>
          <cell r="B2779" t="str">
            <v>SINAPI</v>
          </cell>
          <cell r="C2779" t="str">
            <v>POSTE CONCRETO SEÇÃO CIRCULAR COMPRIMENTO=10M CARGA NOMINAL NO TOPO 600KG INCLUSIVE ESCAVACAO EXCLUSIVE TRANSPORTE - FORNECIMENTO E COLOCAÇÃO</v>
          </cell>
          <cell r="D2779" t="str">
            <v>UN</v>
          </cell>
          <cell r="E2779">
            <v>1332.19</v>
          </cell>
        </row>
        <row r="2780">
          <cell r="A2780">
            <v>83394</v>
          </cell>
          <cell r="B2780" t="str">
            <v>SINAPI</v>
          </cell>
          <cell r="C2780" t="str">
            <v>POSTE DE CONCRETO DUPLO T H=11M E CARGA NOMINAL 200KG INCLUSIVE ESCAVACAO, EXCLUSIVE TRANSPORTE - FORNECIMENTO E INSTALACAO</v>
          </cell>
          <cell r="D2780" t="str">
            <v>UN</v>
          </cell>
          <cell r="E2780">
            <v>870.85</v>
          </cell>
        </row>
        <row r="2781">
          <cell r="A2781">
            <v>83396</v>
          </cell>
          <cell r="B2781" t="str">
            <v>SINAPI</v>
          </cell>
          <cell r="C2781" t="str">
            <v>POSTE DE CONCRETO DUPLO T H=9M CARGA NOMINAL 300KG INCLUSIVE ESCAVACAO, EXCLUSIVE TRANSPORTE - FORNECIMENTO E INSTALACAO</v>
          </cell>
          <cell r="D2781" t="str">
            <v>UN</v>
          </cell>
          <cell r="E2781">
            <v>787.74</v>
          </cell>
        </row>
        <row r="2782">
          <cell r="A2782">
            <v>83397</v>
          </cell>
          <cell r="B2782" t="str">
            <v>SINAPI</v>
          </cell>
          <cell r="C2782" t="str">
            <v>POSTE DE CONCRETO DUPLO T H=9M CARGA NOMINAL 500KG INCLUSIVE ESCAVACAO, EXCLUSIVE TRANSPORTE - FORNECIMENTO E INSTALACAO</v>
          </cell>
          <cell r="D2782" t="str">
            <v>UN</v>
          </cell>
          <cell r="E2782">
            <v>1057.33</v>
          </cell>
        </row>
        <row r="2783">
          <cell r="A2783">
            <v>83398</v>
          </cell>
          <cell r="B2783" t="str">
            <v>SINAPI</v>
          </cell>
          <cell r="C2783" t="str">
            <v>POSTE DE CONCRETO DUPLO T H=10M CARGA NOMINAL 300KG INCLUSIVE ESCAVACAO, EXCLUSIVE TRANSPORTE - FORNECIMENTO E INSTALACAO</v>
          </cell>
          <cell r="D2783" t="str">
            <v>UN</v>
          </cell>
          <cell r="E2783">
            <v>919.31</v>
          </cell>
        </row>
        <row r="2784">
          <cell r="A2784">
            <v>174</v>
          </cell>
          <cell r="B2784" t="str">
            <v>SINAPI</v>
          </cell>
          <cell r="C2784" t="str">
            <v>POSTE METALICO</v>
          </cell>
          <cell r="D2784">
            <v>0</v>
          </cell>
          <cell r="E2784">
            <v>0</v>
          </cell>
        </row>
        <row r="2785">
          <cell r="A2785">
            <v>73769</v>
          </cell>
          <cell r="B2785" t="str">
            <v>SINAPI</v>
          </cell>
          <cell r="C2785" t="str">
            <v>POSTES DE ACO FORNECIMENTO E ASSENTAMENTO</v>
          </cell>
          <cell r="D2785">
            <v>0</v>
          </cell>
          <cell r="E2785">
            <v>0</v>
          </cell>
        </row>
        <row r="2786">
          <cell r="A2786" t="str">
            <v xml:space="preserve">    73769/001</v>
          </cell>
          <cell r="B2786" t="str">
            <v>SINAPI</v>
          </cell>
          <cell r="C2786" t="str">
            <v>POSTE ACO CONICO CONTINUO CURVO SIMPLES SEM BASE C/JANELA 9M (INSPECAO) - FORNECIMENTO E INSTALACAO</v>
          </cell>
          <cell r="D2786" t="str">
            <v>UN</v>
          </cell>
          <cell r="E2786">
            <v>1236.98</v>
          </cell>
        </row>
        <row r="2787">
          <cell r="A2787" t="str">
            <v xml:space="preserve">    73769/002</v>
          </cell>
          <cell r="B2787" t="str">
            <v>SINAPI</v>
          </cell>
          <cell r="C2787" t="str">
            <v>POSTE DE AÇO CONICO CONTÍNUO CURVO SIMPLES, FLANGEADO, COM JANELA DE INSPEÇÃO H=9M - FORNECIMENTO E INSTALACAO</v>
          </cell>
          <cell r="D2787" t="str">
            <v>UN</v>
          </cell>
          <cell r="E2787">
            <v>1238.6300000000001</v>
          </cell>
        </row>
        <row r="2788">
          <cell r="A2788" t="str">
            <v xml:space="preserve">    73769/003</v>
          </cell>
          <cell r="B2788" t="str">
            <v>SINAPI</v>
          </cell>
          <cell r="C2788" t="str">
            <v>POSTE DE ACO CONICO CONTINUO CURVO DUPLO, FLANGEADO, COM JANELA DE INSPECAO H=9M - FORNECIMENTO E INSTALACAO</v>
          </cell>
          <cell r="D2788" t="str">
            <v>UN</v>
          </cell>
          <cell r="E2788">
            <v>1277.9100000000001</v>
          </cell>
        </row>
        <row r="2789">
          <cell r="A2789" t="str">
            <v xml:space="preserve">    73769/004</v>
          </cell>
          <cell r="B2789" t="str">
            <v>SINAPI</v>
          </cell>
          <cell r="C2789" t="str">
            <v>POSTE DE ACO CONICO CONTINUO RETO, FLANGEADO, H=9M - FORNECIMENTO E INSTALACAO</v>
          </cell>
          <cell r="D2789" t="str">
            <v>UN</v>
          </cell>
          <cell r="E2789">
            <v>1290.1500000000001</v>
          </cell>
        </row>
        <row r="2790">
          <cell r="A2790">
            <v>73855</v>
          </cell>
          <cell r="B2790" t="str">
            <v>SINAPI</v>
          </cell>
          <cell r="C2790" t="str">
            <v>CHUMBADORES DE ACO</v>
          </cell>
          <cell r="D2790">
            <v>0</v>
          </cell>
          <cell r="E2790">
            <v>0</v>
          </cell>
        </row>
        <row r="2791">
          <cell r="A2791" t="str">
            <v xml:space="preserve">    73855/001</v>
          </cell>
          <cell r="B2791" t="str">
            <v>SINAPI</v>
          </cell>
          <cell r="C2791" t="str">
            <v>CHUMBADOR DE AÇO PARA FIXAÇÃO DE POSTE DE ACO RETO OU CURVO 7 A 9M COMFLANGE - FORNECIMENTO E INSTALACAO</v>
          </cell>
          <cell r="D2791" t="str">
            <v>UN</v>
          </cell>
          <cell r="E2791">
            <v>743.76</v>
          </cell>
        </row>
        <row r="2792">
          <cell r="A2792">
            <v>175</v>
          </cell>
          <cell r="B2792" t="str">
            <v>SINAPI</v>
          </cell>
          <cell r="C2792" t="str">
            <v>LUMINARIA EXTERNA</v>
          </cell>
          <cell r="D2792">
            <v>0</v>
          </cell>
          <cell r="E2792">
            <v>0</v>
          </cell>
        </row>
        <row r="2793">
          <cell r="A2793">
            <v>72281</v>
          </cell>
          <cell r="B2793" t="str">
            <v>SINAPI</v>
          </cell>
          <cell r="C2793" t="str">
            <v xml:space="preserve">REATOR PARA LAMPADA VAPOR DE MERCURIO USO EXTERNO 220V/400W </v>
          </cell>
          <cell r="D2793" t="str">
            <v>UN</v>
          </cell>
          <cell r="E2793">
            <v>95.13</v>
          </cell>
        </row>
        <row r="2794">
          <cell r="A2794">
            <v>72282</v>
          </cell>
          <cell r="B2794" t="str">
            <v>SINAPI</v>
          </cell>
          <cell r="C2794" t="str">
            <v>REATOR PARA LAMPADA VAPOR DE SODIO ALTA PRESSAO - 220V/250W - USO EXTERNO</v>
          </cell>
          <cell r="D2794" t="str">
            <v>UN</v>
          </cell>
          <cell r="E2794">
            <v>133.61000000000001</v>
          </cell>
        </row>
        <row r="2795">
          <cell r="A2795">
            <v>73831</v>
          </cell>
          <cell r="B2795" t="str">
            <v>SINAPI</v>
          </cell>
          <cell r="C2795" t="str">
            <v>LAMPADAS E RECEPTACULOS</v>
          </cell>
          <cell r="D2795">
            <v>0</v>
          </cell>
          <cell r="E2795">
            <v>0</v>
          </cell>
        </row>
        <row r="2796">
          <cell r="A2796" t="str">
            <v xml:space="preserve">    73831/001</v>
          </cell>
          <cell r="B2796" t="str">
            <v>SINAPI</v>
          </cell>
          <cell r="C2796" t="str">
            <v xml:space="preserve">LAMPADA DE VAPOR DE MERCURIO DE 125W - FORNECIMENTO E INSTALACAO </v>
          </cell>
          <cell r="D2796" t="str">
            <v>UN</v>
          </cell>
          <cell r="E2796">
            <v>15.56</v>
          </cell>
        </row>
        <row r="2797">
          <cell r="A2797" t="str">
            <v xml:space="preserve">    73831/002</v>
          </cell>
          <cell r="B2797" t="str">
            <v>SINAPI</v>
          </cell>
          <cell r="C2797" t="str">
            <v xml:space="preserve">LAMPADA DE VAPOR DE MERCURIO DE 250W - FORNECIMENTO E INSTALACAO </v>
          </cell>
          <cell r="D2797" t="str">
            <v>UN</v>
          </cell>
          <cell r="E2797">
            <v>26.77</v>
          </cell>
        </row>
        <row r="2798">
          <cell r="A2798" t="str">
            <v xml:space="preserve">    73831/003</v>
          </cell>
          <cell r="B2798" t="str">
            <v>SINAPI</v>
          </cell>
          <cell r="C2798" t="str">
            <v xml:space="preserve">LAMPADA DE VAPOR DE MERCURIO DE 400W/250V - FORNECIMENTO E INSTALACAO </v>
          </cell>
          <cell r="D2798" t="str">
            <v>UN</v>
          </cell>
          <cell r="E2798">
            <v>35.479999999999997</v>
          </cell>
        </row>
        <row r="2799">
          <cell r="A2799" t="str">
            <v xml:space="preserve">    73831/004</v>
          </cell>
          <cell r="B2799" t="str">
            <v>SINAPI</v>
          </cell>
          <cell r="C2799" t="str">
            <v xml:space="preserve">LAMPADA MISTA DE 160W - FORNECIMENTO E INSTALACAO </v>
          </cell>
          <cell r="D2799" t="str">
            <v>UN</v>
          </cell>
          <cell r="E2799">
            <v>17.190000000000001</v>
          </cell>
        </row>
        <row r="2800">
          <cell r="A2800" t="str">
            <v xml:space="preserve">    73831/005</v>
          </cell>
          <cell r="B2800" t="str">
            <v>SINAPI</v>
          </cell>
          <cell r="C2800" t="str">
            <v xml:space="preserve">LAMPADA MISTA DE 250W - FORNECIMENTO E INSTALACAO </v>
          </cell>
          <cell r="D2800" t="str">
            <v>UN</v>
          </cell>
          <cell r="E2800">
            <v>22.37</v>
          </cell>
        </row>
        <row r="2801">
          <cell r="A2801" t="str">
            <v xml:space="preserve">    73831/006</v>
          </cell>
          <cell r="B2801" t="str">
            <v>SINAPI</v>
          </cell>
          <cell r="C2801" t="str">
            <v xml:space="preserve">LAMPADA MISTA DE 500W - FORNECIMENTO E INSTALACAO </v>
          </cell>
          <cell r="D2801" t="str">
            <v>UN</v>
          </cell>
          <cell r="E2801">
            <v>39.92</v>
          </cell>
        </row>
        <row r="2802">
          <cell r="A2802" t="str">
            <v xml:space="preserve">    73831/007</v>
          </cell>
          <cell r="B2802" t="str">
            <v>SINAPI</v>
          </cell>
          <cell r="C2802" t="str">
            <v xml:space="preserve">LAMPADA DE VAPOR DE SODIO DE 150WX220V - FORNECIMENTO E INSTALACAO </v>
          </cell>
          <cell r="D2802" t="str">
            <v>UN</v>
          </cell>
          <cell r="E2802">
            <v>31.91</v>
          </cell>
        </row>
        <row r="2803">
          <cell r="A2803" t="str">
            <v xml:space="preserve">    73831/008</v>
          </cell>
          <cell r="B2803" t="str">
            <v>SINAPI</v>
          </cell>
          <cell r="C2803" t="str">
            <v xml:space="preserve">LAMPADA DE VAPOR DE SODIO DE 250WX220V - FORNECIMENTO E INSTALACAO </v>
          </cell>
          <cell r="D2803" t="str">
            <v>UN</v>
          </cell>
          <cell r="E2803">
            <v>36.450000000000003</v>
          </cell>
        </row>
        <row r="2804">
          <cell r="A2804" t="str">
            <v xml:space="preserve">    73831/009</v>
          </cell>
          <cell r="B2804" t="str">
            <v>SINAPI</v>
          </cell>
          <cell r="C2804" t="str">
            <v xml:space="preserve">LAMPADA DE VAPOR DE SODIO DE 400WX220V - FORNECIMENTO E INSTALACAO </v>
          </cell>
          <cell r="D2804" t="str">
            <v>UN</v>
          </cell>
          <cell r="E2804">
            <v>42.02</v>
          </cell>
        </row>
        <row r="2805">
          <cell r="A2805">
            <v>74231</v>
          </cell>
          <cell r="B2805" t="str">
            <v>SINAPI</v>
          </cell>
          <cell r="C2805" t="str">
            <v>LUMINARIA EXTERNA ABERTA</v>
          </cell>
          <cell r="D2805">
            <v>0</v>
          </cell>
          <cell r="E2805">
            <v>0</v>
          </cell>
        </row>
        <row r="2806">
          <cell r="A2806" t="str">
            <v xml:space="preserve">    74231/001</v>
          </cell>
          <cell r="B2806" t="str">
            <v>SINAPI</v>
          </cell>
          <cell r="C2806" t="str">
            <v>LUMINARIA ABERTA PARA ILUMINACAO PUBLICA, PARA LAMPADA A VAPOR DE MERCURIO ATE 400W E MISTA ATE 500W, COM BRACO EM TUBO DE ACO GALV D=50MM PROJ HOR=2.500MM E PROJ VERT= 2.200MM, FORNECIMENTO E INSTALACAO</v>
          </cell>
          <cell r="D2806" t="str">
            <v>UN</v>
          </cell>
          <cell r="E2806">
            <v>110.98</v>
          </cell>
        </row>
        <row r="2807">
          <cell r="A2807">
            <v>74246</v>
          </cell>
          <cell r="B2807" t="str">
            <v>SINAPI</v>
          </cell>
          <cell r="C2807" t="str">
            <v>REFLETOR PARA LAMPADAS VAPOR DE MERCURIO, VAPOR DE SODIO, VAPOR METALICO</v>
          </cell>
          <cell r="D2807">
            <v>0</v>
          </cell>
          <cell r="E2807">
            <v>0</v>
          </cell>
        </row>
        <row r="2808">
          <cell r="A2808" t="str">
            <v xml:space="preserve">    74246/001</v>
          </cell>
          <cell r="B2808" t="str">
            <v>SINAPI</v>
          </cell>
          <cell r="C2808" t="str">
            <v xml:space="preserve">REFLETOR RETANGULAR FECHADO COM LAMPADA VAPOR METALICO 400 W </v>
          </cell>
          <cell r="D2808" t="str">
            <v>UN</v>
          </cell>
          <cell r="E2808">
            <v>232.24</v>
          </cell>
        </row>
        <row r="2809">
          <cell r="A2809">
            <v>83399</v>
          </cell>
          <cell r="B2809" t="str">
            <v>SINAPI</v>
          </cell>
          <cell r="C2809" t="str">
            <v>RELE FOTOELETRICO P/ COMANDO DE ILUMINACAO EXTERNA 220V/1000W - FORNECIMENTO E INSTALACAO</v>
          </cell>
          <cell r="D2809" t="str">
            <v>UN</v>
          </cell>
          <cell r="E2809">
            <v>26.16</v>
          </cell>
        </row>
        <row r="2810">
          <cell r="A2810">
            <v>83400</v>
          </cell>
          <cell r="B2810" t="str">
            <v>SINAPI</v>
          </cell>
          <cell r="C2810" t="str">
            <v>BRACO P/ ILUMINACAO DE RUAS EM TUBO ACO GALV 1" COMP = 1,20M E INCLINACAO 25GRAUS EM RELACAO AO PLANO VERTICAL P/ FIXACAO EM POSTE OU PAREDE- FORNECIMENTO E INSTALACAO</v>
          </cell>
          <cell r="D2810" t="str">
            <v>UN</v>
          </cell>
          <cell r="E2810">
            <v>74.86</v>
          </cell>
        </row>
        <row r="2811">
          <cell r="A2811">
            <v>83401</v>
          </cell>
          <cell r="B2811" t="str">
            <v>SINAPI</v>
          </cell>
          <cell r="C2811" t="str">
            <v>BRACO P/ LUMINARIA PUBLICA 1 X 1,50 M, EM TUBO ACO GALV 3/4, P/ FIXACAO EM POSTE OU PAREDE - FORNECIMENTO E INSTALACAO</v>
          </cell>
          <cell r="D2811" t="str">
            <v>UN</v>
          </cell>
          <cell r="E2811">
            <v>74.86</v>
          </cell>
        </row>
        <row r="2812">
          <cell r="A2812">
            <v>83402</v>
          </cell>
          <cell r="B2812" t="str">
            <v>SINAPI</v>
          </cell>
          <cell r="C2812" t="str">
            <v>ABRACADEIRA DE FIXACAO DE BRACOS DE LUMINARIAS DE 4" - FORNECIMENTO E INSTALACAO</v>
          </cell>
          <cell r="D2812" t="str">
            <v>UN</v>
          </cell>
          <cell r="E2812">
            <v>40.6</v>
          </cell>
        </row>
        <row r="2813">
          <cell r="A2813">
            <v>83475</v>
          </cell>
          <cell r="B2813" t="str">
            <v>SINAPI</v>
          </cell>
          <cell r="C2813" t="str">
            <v>LUMINARIA FECHADA PARA ILUMINACAO PUBLICA COM REATOR DE PARTIDA RAPIDACOM LAMPADA A VAPOR DE MERCURIO 250W - FORNECIMENTO E INSTALACAO</v>
          </cell>
          <cell r="D2813" t="str">
            <v>UN</v>
          </cell>
          <cell r="E2813">
            <v>341.72</v>
          </cell>
        </row>
        <row r="2814">
          <cell r="A2814">
            <v>83478</v>
          </cell>
          <cell r="B2814" t="str">
            <v>SINAPI</v>
          </cell>
          <cell r="C2814" t="str">
            <v>LUMINARIA FECHADA PARA ILUMINACAO PUBLICA - LAMPADAS DE 250/500W - FORNECIMENTO E INSTALACAO (EXCLUINDO LAMPADAS)</v>
          </cell>
          <cell r="D2814" t="str">
            <v>UN</v>
          </cell>
          <cell r="E2814">
            <v>244.87</v>
          </cell>
        </row>
        <row r="2815">
          <cell r="A2815">
            <v>83479</v>
          </cell>
          <cell r="B2815" t="str">
            <v>SINAPI</v>
          </cell>
          <cell r="C2815" t="str">
            <v>LUMINARIA ESTANQUE - PROTECAO CONTRA AGUA, POEIRA OU IMPACTOS - TIPO AQUATIC PIAL OU EQUIVALENTE</v>
          </cell>
          <cell r="D2815" t="str">
            <v>UN</v>
          </cell>
          <cell r="E2815">
            <v>97.36</v>
          </cell>
        </row>
        <row r="2816">
          <cell r="A2816">
            <v>83480</v>
          </cell>
          <cell r="B2816" t="str">
            <v>SINAPI</v>
          </cell>
          <cell r="C2816" t="str">
            <v xml:space="preserve">REATOR PARA LAMPADA VAPOR DE MERCURIO 125W USO EXTERNO </v>
          </cell>
          <cell r="D2816" t="str">
            <v>UN</v>
          </cell>
          <cell r="E2816">
            <v>74.92</v>
          </cell>
        </row>
        <row r="2817">
          <cell r="A2817">
            <v>83481</v>
          </cell>
          <cell r="B2817" t="str">
            <v>SINAPI</v>
          </cell>
          <cell r="C2817" t="str">
            <v xml:space="preserve">REATOR PARA LAMPADA VAPOR DE MERCURIO 250W USO EXTERNO </v>
          </cell>
          <cell r="D2817" t="str">
            <v>UN</v>
          </cell>
          <cell r="E2817">
            <v>85.33</v>
          </cell>
        </row>
        <row r="2818">
          <cell r="A2818">
            <v>176</v>
          </cell>
          <cell r="B2818" t="str">
            <v>SINAPI</v>
          </cell>
          <cell r="C2818" t="str">
            <v>TRANSFORMADORES</v>
          </cell>
          <cell r="D2818">
            <v>0</v>
          </cell>
          <cell r="E2818">
            <v>0</v>
          </cell>
        </row>
        <row r="2819">
          <cell r="A2819">
            <v>73857</v>
          </cell>
          <cell r="B2819" t="str">
            <v>SINAPI</v>
          </cell>
          <cell r="C2819" t="str">
            <v>TRANSFORMADORES DE DISTRIBUICAO</v>
          </cell>
          <cell r="D2819">
            <v>0</v>
          </cell>
          <cell r="E2819">
            <v>0</v>
          </cell>
        </row>
        <row r="2820">
          <cell r="A2820" t="str">
            <v xml:space="preserve">    73857/001</v>
          </cell>
          <cell r="B2820" t="str">
            <v>SINAPI</v>
          </cell>
          <cell r="C2820" t="str">
            <v>TRANSFORMADOR DISTRIBUICAO 75KVA TRIFASICO 60HZ CLASSE 15KV IMERSO EMÓLEO MINERAL FORNECIMENTO E INSTALACAO</v>
          </cell>
          <cell r="D2820" t="str">
            <v>UN</v>
          </cell>
          <cell r="E2820">
            <v>8091.77</v>
          </cell>
        </row>
        <row r="2821">
          <cell r="A2821" t="str">
            <v xml:space="preserve">    73857/002</v>
          </cell>
          <cell r="B2821" t="str">
            <v>SINAPI</v>
          </cell>
          <cell r="C2821" t="str">
            <v>TRANSFORMADOR DISTRIBUICAO 112,5KVA TRIFASICO 60HZ CLASSE 15KV IMERSOEM ÓLEO MINERAL FORNECIMENTO E INSTALACAO</v>
          </cell>
          <cell r="D2821" t="str">
            <v>UN</v>
          </cell>
          <cell r="E2821">
            <v>9999.15</v>
          </cell>
        </row>
        <row r="2822">
          <cell r="A2822" t="str">
            <v xml:space="preserve">    73857/003</v>
          </cell>
          <cell r="B2822" t="str">
            <v>SINAPI</v>
          </cell>
          <cell r="C2822" t="str">
            <v>TRANSFORMADOR DISTRIBUICAO 150KVA TRIFASICO 60HZ CLASSE 15KV IMERSO EM ÓLEO MINERAL FORNECIMENTO E INSTALACAO</v>
          </cell>
          <cell r="D2822" t="str">
            <v>UN</v>
          </cell>
          <cell r="E2822">
            <v>12607.35</v>
          </cell>
        </row>
        <row r="2823">
          <cell r="A2823" t="str">
            <v xml:space="preserve">    73857/004</v>
          </cell>
          <cell r="B2823" t="str">
            <v>SINAPI</v>
          </cell>
          <cell r="C2823" t="str">
            <v>TRANSFORMADOR DISTRIBUICAO 225KVA TRIFASICO 60HZ CLASSE 15KV IMERSO EM ÓLEO MINERAL FORNECIMENTO E INSTALACAO</v>
          </cell>
          <cell r="D2823" t="str">
            <v>UN</v>
          </cell>
          <cell r="E2823">
            <v>17667.849999999999</v>
          </cell>
        </row>
        <row r="2824">
          <cell r="A2824" t="str">
            <v xml:space="preserve">    73857/005</v>
          </cell>
          <cell r="B2824" t="str">
            <v>SINAPI</v>
          </cell>
          <cell r="C2824" t="str">
            <v>TRANSFORMADOR DISTRIBUICAO 300KVA TRIFASICO 60HZ CLASSE 15KV IMERSO EM ÓLEO MINERAL FORNECIMENTO E INSTALACAO</v>
          </cell>
          <cell r="D2824" t="str">
            <v>UN</v>
          </cell>
          <cell r="E2824">
            <v>20610.330000000002</v>
          </cell>
        </row>
        <row r="2825">
          <cell r="A2825" t="str">
            <v xml:space="preserve">    73857/006</v>
          </cell>
          <cell r="B2825" t="str">
            <v>SINAPI</v>
          </cell>
          <cell r="C2825" t="str">
            <v>TRANSFORMADOR DISTRIBUICAO 500KVA TRIFASICO 60HZ CLASSE 15KV IMERSO EM ÓLEO MINERAL FORNECIMENTO E INSTALACAO</v>
          </cell>
          <cell r="D2825" t="str">
            <v>UN</v>
          </cell>
          <cell r="E2825">
            <v>33580.17</v>
          </cell>
        </row>
        <row r="2826">
          <cell r="A2826" t="str">
            <v xml:space="preserve">    73857/007</v>
          </cell>
          <cell r="B2826" t="str">
            <v>SINAPI</v>
          </cell>
          <cell r="C2826" t="str">
            <v>TRANSFORMADOR DISTRIBUICAO 30KVA TRIFASICO 60HZ CLASSE 15KV IMERSO EMÓLEO MINERAL FORNECIMENTO E INSTALACAO</v>
          </cell>
          <cell r="D2826" t="str">
            <v>UN</v>
          </cell>
          <cell r="E2826">
            <v>5592</v>
          </cell>
        </row>
        <row r="2827">
          <cell r="A2827" t="str">
            <v xml:space="preserve">    73857/008</v>
          </cell>
          <cell r="B2827" t="str">
            <v>SINAPI</v>
          </cell>
          <cell r="C2827" t="str">
            <v>TRANSFORMADOR DISTRIBUICAO 45KVA TRIFASICO 60HZ CLASSE 15KV IMERSO EMÓLEO MINERAL FORNECIMENTO E INSTALACAO</v>
          </cell>
          <cell r="D2827" t="str">
            <v>UN</v>
          </cell>
          <cell r="E2827">
            <v>6255.98</v>
          </cell>
        </row>
        <row r="2828">
          <cell r="A2828" t="str">
            <v xml:space="preserve">    73857/009</v>
          </cell>
          <cell r="B2828" t="str">
            <v>SINAPI</v>
          </cell>
          <cell r="C2828" t="str">
            <v>TRANSFORMADOR DISTRIBUICAO 750KVA TRIFASICO 60HZ CLASSE 15KV IMERSO EM ÓLEO MINERAL FORNECIMENTO E INSTALACAO</v>
          </cell>
          <cell r="D2828" t="str">
            <v>UN</v>
          </cell>
          <cell r="E2828">
            <v>46030.5</v>
          </cell>
        </row>
        <row r="2829">
          <cell r="A2829" t="str">
            <v xml:space="preserve">    73857/010</v>
          </cell>
          <cell r="B2829" t="str">
            <v>SINAPI</v>
          </cell>
          <cell r="C2829" t="str">
            <v>TRANSFORMADOR DISTRIBUICAO 1000KVA TRIFASICO 60HZ CLASSE 15KV IMERSO EM ÓLEO MINERAL FORNECIMENTO E INSTALACAO</v>
          </cell>
          <cell r="D2829" t="str">
            <v>UN</v>
          </cell>
          <cell r="E2829">
            <v>64409.49</v>
          </cell>
        </row>
        <row r="2830">
          <cell r="A2830">
            <v>177</v>
          </cell>
          <cell r="B2830" t="str">
            <v>SINAPI</v>
          </cell>
          <cell r="C2830" t="str">
            <v>PONTOS DE LUZ/TOMADAS ANTENA TV/CAMPAINHAS/INTERRUPTORES</v>
          </cell>
          <cell r="D2830">
            <v>0</v>
          </cell>
          <cell r="E2830">
            <v>0</v>
          </cell>
        </row>
        <row r="2831">
          <cell r="A2831">
            <v>93128</v>
          </cell>
          <cell r="B2831" t="str">
            <v>SINAPI</v>
          </cell>
          <cell r="C2831" t="str">
            <v>PONTO DE ILUMINAÇÃO RESIDENCIAL INCLUINDO INTERRUPTOR SIMPLES, CAIXA ELÉTRICA, ELETRODUTO, CABO, RASGO, QUEBRA E CHUMBAMENTO (EXCLUINDO LUMINÁRIA E LÂMPADA). AF_01/2016</v>
          </cell>
          <cell r="D2831" t="str">
            <v>UN</v>
          </cell>
          <cell r="E2831">
            <v>76.37</v>
          </cell>
        </row>
        <row r="2832">
          <cell r="A2832">
            <v>93137</v>
          </cell>
          <cell r="B2832" t="str">
            <v>SINAPI</v>
          </cell>
          <cell r="C2832" t="str">
            <v>PONTO DE ILUMINAÇÃO RESIDENCIAL INCLUINDO INTERRUPTOR SIMPLES (2 MÓDULOS), CAIXA ELÉTRICA, ELETRODUTO, CABO, RASGO, QUEBRA E CHUMBAMENTO (EXCLUINDO LUMINÁRIA E LÂMPADA). AF_01/2016</v>
          </cell>
          <cell r="D2832" t="str">
            <v>UN</v>
          </cell>
          <cell r="E2832">
            <v>90.34</v>
          </cell>
        </row>
        <row r="2833">
          <cell r="A2833">
            <v>93138</v>
          </cell>
          <cell r="B2833" t="str">
            <v>SINAPI</v>
          </cell>
          <cell r="C2833" t="str">
            <v>PONTO DE ILUMINAÇÃO RESIDENCIAL INCLUINDO INTERRUPTOR PARALELO, CAIXA ELÉTRICA, ELETRODUTO, CABO, RASGO, QUEBRA E CHUMBAMENTO (EXCLUINDO LUMINÁRIA E LÂMPADA). AF_01/2016</v>
          </cell>
          <cell r="D2833" t="str">
            <v>UN</v>
          </cell>
          <cell r="E2833">
            <v>85.35</v>
          </cell>
        </row>
        <row r="2834">
          <cell r="A2834">
            <v>93139</v>
          </cell>
          <cell r="B2834" t="str">
            <v>SINAPI</v>
          </cell>
          <cell r="C2834" t="str">
            <v>PONTO DE ILUMINAÇÃO RESIDENCIAL INCLUINDO INTERRUPTOR PARALELO (2 MÓDULOS), CAIXA ELÉTRICA, ELETRODUTO, CABO, RASGO, QUEBRA E CHUMBAMENTO (EXCLUINDO LUMINÁRIA E LÂMPADA). AF_01/2016</v>
          </cell>
          <cell r="D2834" t="str">
            <v>UN</v>
          </cell>
          <cell r="E2834">
            <v>108.3</v>
          </cell>
        </row>
        <row r="2835">
          <cell r="A2835">
            <v>93140</v>
          </cell>
          <cell r="B2835" t="str">
            <v>SINAPI</v>
          </cell>
          <cell r="C2835" t="str">
            <v>PONTO DE ILUMINAÇÃO RESIDENCIAL INCLUINDO INTERRUPTOR SIMPLES CONJUGADO COM PARALELO, CAIXA ELÉTRICA, ELETRODUTO, CABO, RASGO, QUEBRA E CHUMBAMENTO (EXCLUINDO LUMINÁRIA E LÂMPADA). AF_01/2016</v>
          </cell>
          <cell r="D2835" t="str">
            <v>UN</v>
          </cell>
          <cell r="E2835">
            <v>102.09</v>
          </cell>
        </row>
        <row r="2836">
          <cell r="A2836">
            <v>93141</v>
          </cell>
          <cell r="B2836" t="str">
            <v>SINAPI</v>
          </cell>
          <cell r="C2836" t="str">
            <v>PONTO DE TOMADA RESIDENCIAL INCLUINDO TOMADA 10A/250V, CAIXA ELÉTRICA,ELETRODUTO, CABO, RASGO, QUEBRA E CHUMBAMENTO. AF_01/2016</v>
          </cell>
          <cell r="D2836" t="str">
            <v>UN</v>
          </cell>
          <cell r="E2836">
            <v>101.05</v>
          </cell>
        </row>
        <row r="2837">
          <cell r="A2837">
            <v>93142</v>
          </cell>
          <cell r="B2837" t="str">
            <v>SINAPI</v>
          </cell>
          <cell r="C2837" t="str">
            <v>PONTO DE TOMADA RESIDENCIAL INCLUINDO TOMADA (2 MÓDULOS) 10A/250V, CAIXA ELÉTRICA, ELETRODUTO, CABO, RASGO, QUEBRA E CHUMBAMENTO. AF_01/2016</v>
          </cell>
          <cell r="D2837" t="str">
            <v>UN</v>
          </cell>
          <cell r="E2837">
            <v>112.14</v>
          </cell>
        </row>
        <row r="2838">
          <cell r="A2838">
            <v>93143</v>
          </cell>
          <cell r="B2838" t="str">
            <v>SINAPI</v>
          </cell>
          <cell r="C2838" t="str">
            <v>PONTO DE TOMADA RESIDENCIAL INCLUINDO TOMADA 20A/250V, CAIXA ELÉTRICA,ELETRODUTO, CABO, RASGO, QUEBRA E CHUMBAMENTO. AF_01/2016</v>
          </cell>
          <cell r="D2838" t="str">
            <v>UN</v>
          </cell>
          <cell r="E2838">
            <v>102.35</v>
          </cell>
        </row>
        <row r="2839">
          <cell r="A2839">
            <v>93144</v>
          </cell>
          <cell r="B2839" t="str">
            <v>SINAPI</v>
          </cell>
          <cell r="C2839" t="str">
            <v>PONTO DE UTILIZAÇÃO DE EQUIPAMENTOS ELÉTRICOS, RESIDENCIAL, INCLUINDO SUPORTE E PLACA, CAIXA ELÉTRICA, ELETRODUTO, CABO, RASGO, QUEBRA E CHUMBAMENTO. AF_01/2016</v>
          </cell>
          <cell r="D2839" t="str">
            <v>UN</v>
          </cell>
          <cell r="E2839">
            <v>129.35</v>
          </cell>
        </row>
        <row r="2840">
          <cell r="A2840">
            <v>93145</v>
          </cell>
          <cell r="B2840" t="str">
            <v>SINAPI</v>
          </cell>
          <cell r="C2840" t="str">
            <v>PONTO DE ILUMINAÇÃO E TOMADA, RESIDENCIAL, INCLUINDO INTERRUPTOR SIMPLES E TOMADA 10A/250V, CAIXA ELÉTRICA, ELETRODUTO, CABO, RASGO, QUEBRAE CHUMBAMENTO (EXCLUINDO LUMINÁRIA E LÂMPADA). AF_01/2016</v>
          </cell>
          <cell r="D2840" t="str">
            <v>UN</v>
          </cell>
          <cell r="E2840">
            <v>120.58</v>
          </cell>
        </row>
        <row r="2841">
          <cell r="A2841">
            <v>93146</v>
          </cell>
          <cell r="B2841" t="str">
            <v>SINAPI</v>
          </cell>
          <cell r="C2841" t="str">
            <v>PONTO DE ILUMINAÇÃO E TOMADA, RESIDENCIAL, INCLUINDO INTERRUPTOR PARALELO E TOMADA 10A/250V, CAIXA ELÉTRICA, ELETRODUTO, CABO, RASGO, QUEBRAE CHUMBAMENTO (EXCLUINDO LUMINÁRIA E LÂMPADA). AF_01/2016</v>
          </cell>
          <cell r="D2841" t="str">
            <v>UN</v>
          </cell>
          <cell r="E2841">
            <v>129.57</v>
          </cell>
        </row>
        <row r="2842">
          <cell r="A2842">
            <v>93147</v>
          </cell>
          <cell r="B2842" t="str">
            <v>SINAPI</v>
          </cell>
          <cell r="C2842" t="str">
            <v>PONTO DE ILUMINAÇÃO E TOMADA, RESIDENCIAL, INCLUINDO INTERRUPTOR SIMPLES, INTERRUPTOR PARALELO E TOMADA 10A/250V, CAIXA ELÉTRICA, ELETRODUTO, CABO, RASGO, QUEBRA E CHUMBAMENTO (EXCLUINDO LUMINÁRIA E LÂMPADA). AF_01/2016</v>
          </cell>
          <cell r="D2842" t="str">
            <v>UN</v>
          </cell>
          <cell r="E2842">
            <v>146.34</v>
          </cell>
        </row>
        <row r="2843">
          <cell r="A2843">
            <v>243</v>
          </cell>
          <cell r="B2843" t="str">
            <v>SINAPI</v>
          </cell>
          <cell r="C2843" t="str">
            <v>SISTEMAS DE PROTECAO/ATERRAMENTO</v>
          </cell>
          <cell r="D2843">
            <v>0</v>
          </cell>
          <cell r="E2843">
            <v>0</v>
          </cell>
        </row>
        <row r="2844">
          <cell r="A2844">
            <v>8260</v>
          </cell>
          <cell r="B2844" t="str">
            <v>SINAPI</v>
          </cell>
          <cell r="C2844" t="str">
            <v xml:space="preserve">INSTALACAO PARA-RAIOS P/RESERVATORIO </v>
          </cell>
          <cell r="D2844" t="str">
            <v>UN</v>
          </cell>
          <cell r="E2844">
            <v>2715.59</v>
          </cell>
        </row>
        <row r="2845">
          <cell r="A2845">
            <v>68069</v>
          </cell>
          <cell r="B2845" t="str">
            <v>SINAPI</v>
          </cell>
          <cell r="C2845" t="str">
            <v xml:space="preserve">HASTE COPPERWELD 5/8 X 3,0M COM CONECTOR </v>
          </cell>
          <cell r="D2845" t="str">
            <v>UN</v>
          </cell>
          <cell r="E2845">
            <v>35.76</v>
          </cell>
        </row>
        <row r="2846">
          <cell r="A2846">
            <v>68070</v>
          </cell>
          <cell r="B2846" t="str">
            <v>SINAPI</v>
          </cell>
          <cell r="C2846" t="str">
            <v xml:space="preserve">PARA-RAIOS TIPO FRANKLIN - CABO E SUPORTE ISOLADOR </v>
          </cell>
          <cell r="D2846" t="str">
            <v>M</v>
          </cell>
          <cell r="E2846">
            <v>47.1</v>
          </cell>
        </row>
        <row r="2847">
          <cell r="A2847">
            <v>72315</v>
          </cell>
          <cell r="B2847" t="str">
            <v>SINAPI</v>
          </cell>
          <cell r="C2847" t="str">
            <v xml:space="preserve">TERMINAL AEREO EM ACO GALVANIZADO COM BASE DE FIXACAO H = 30CM </v>
          </cell>
          <cell r="D2847" t="str">
            <v>UN</v>
          </cell>
          <cell r="E2847">
            <v>20.82</v>
          </cell>
        </row>
        <row r="2848">
          <cell r="A2848">
            <v>72927</v>
          </cell>
          <cell r="B2848" t="str">
            <v>SINAPI</v>
          </cell>
          <cell r="C2848" t="str">
            <v>CORDOALHA DE COBRE NU, INCLUSIVE ISOLADORES - 16,00 MM2 - FORNECIMENTOE INSTALACAO</v>
          </cell>
          <cell r="D2848" t="str">
            <v>M</v>
          </cell>
          <cell r="E2848">
            <v>28.88</v>
          </cell>
        </row>
        <row r="2849">
          <cell r="A2849">
            <v>72928</v>
          </cell>
          <cell r="B2849" t="str">
            <v>SINAPI</v>
          </cell>
          <cell r="C2849" t="str">
            <v>CORDOALHA DE COBRE NU, INCLUSIVE ISOLADORES - 25,00 MM2 - FORNECIMENTOE INSTALACAO</v>
          </cell>
          <cell r="D2849" t="str">
            <v>M</v>
          </cell>
          <cell r="E2849">
            <v>34.08</v>
          </cell>
        </row>
        <row r="2850">
          <cell r="A2850">
            <v>72929</v>
          </cell>
          <cell r="B2850" t="str">
            <v>SINAPI</v>
          </cell>
          <cell r="C2850" t="str">
            <v>CORDOALHA DE COBRE NU, INCLUSIVE ISOLADORES - 35,00 MM2 - FORNECIMENTOE INSTALACAO</v>
          </cell>
          <cell r="D2850" t="str">
            <v>M</v>
          </cell>
          <cell r="E2850">
            <v>40.46</v>
          </cell>
        </row>
        <row r="2851">
          <cell r="A2851">
            <v>72930</v>
          </cell>
          <cell r="B2851" t="str">
            <v>SINAPI</v>
          </cell>
          <cell r="C2851" t="str">
            <v>CORDOALHA DE COBRE NU, INCLUSIVE ISOLADORES - 50,00 MM2 - FORNECIMENTOE INSTALACAO</v>
          </cell>
          <cell r="D2851" t="str">
            <v>M</v>
          </cell>
          <cell r="E2851">
            <v>50.67</v>
          </cell>
        </row>
        <row r="2852">
          <cell r="A2852">
            <v>72931</v>
          </cell>
          <cell r="B2852" t="str">
            <v>SINAPI</v>
          </cell>
          <cell r="C2852" t="str">
            <v>CORDOALHA DE COBRE NU, INCLUSIVE ISOLADORES - 70,00 MM2 - FORNECIMENTOE INSTALACAO</v>
          </cell>
          <cell r="D2852" t="str">
            <v>M</v>
          </cell>
          <cell r="E2852">
            <v>62.46</v>
          </cell>
        </row>
        <row r="2853">
          <cell r="A2853">
            <v>72932</v>
          </cell>
          <cell r="B2853" t="str">
            <v>SINAPI</v>
          </cell>
          <cell r="C2853" t="str">
            <v>CORDOALHA DE COBRE NU, INCLUSIVE ISOLADORES - 95,00 MM2 - FORNECIMENTOE INSTALACAO</v>
          </cell>
          <cell r="D2853" t="str">
            <v>M</v>
          </cell>
          <cell r="E2853">
            <v>78.48</v>
          </cell>
        </row>
        <row r="2854">
          <cell r="A2854">
            <v>83483</v>
          </cell>
          <cell r="B2854" t="str">
            <v>SINAPI</v>
          </cell>
          <cell r="C2854" t="str">
            <v xml:space="preserve">HASTE DE TERRA CANTONEIRA GALVANIZADA L=2,00M COM CONEXOES </v>
          </cell>
          <cell r="D2854" t="str">
            <v>UN</v>
          </cell>
          <cell r="E2854">
            <v>38.82</v>
          </cell>
        </row>
        <row r="2855">
          <cell r="A2855">
            <v>83484</v>
          </cell>
          <cell r="B2855" t="str">
            <v>SINAPI</v>
          </cell>
          <cell r="C2855" t="str">
            <v xml:space="preserve">HASTE COPERWELD 3/4" X 3,00M COM CONECTOR </v>
          </cell>
          <cell r="D2855" t="str">
            <v>UN</v>
          </cell>
          <cell r="E2855">
            <v>47.03</v>
          </cell>
        </row>
        <row r="2856">
          <cell r="A2856">
            <v>83485</v>
          </cell>
          <cell r="B2856" t="str">
            <v>SINAPI</v>
          </cell>
          <cell r="C2856" t="str">
            <v>HASTE DE ATERRAMENTO EM AÇO COM 3,00 M DE COMPRIMENTO E DN = 5/8" REVESTIDA COM BAIXA CAMADA DE COBRE, SEM CONECTOR</v>
          </cell>
          <cell r="D2856" t="str">
            <v>UN</v>
          </cell>
          <cell r="E2856">
            <v>34.880000000000003</v>
          </cell>
        </row>
        <row r="2857">
          <cell r="A2857">
            <v>83638</v>
          </cell>
          <cell r="B2857" t="str">
            <v>SINAPI</v>
          </cell>
          <cell r="C2857" t="str">
            <v>MASTRO SIMPLES DE FERRO GALVANIZADO P/ PARA-RAIOS H=3,00M INCLUINDO BASE - FORNECIMENTO E INSTALACAO</v>
          </cell>
          <cell r="D2857" t="str">
            <v>UN</v>
          </cell>
          <cell r="E2857">
            <v>313.85000000000002</v>
          </cell>
        </row>
        <row r="2858">
          <cell r="A2858">
            <v>83641</v>
          </cell>
          <cell r="B2858" t="str">
            <v>SINAPI</v>
          </cell>
          <cell r="C2858" t="str">
            <v xml:space="preserve">PARA-RAIO TP VALVULA 15KV/5KA - FORNECIMENTO E INSTALACAO </v>
          </cell>
          <cell r="D2858" t="str">
            <v>UN</v>
          </cell>
          <cell r="E2858">
            <v>348.52</v>
          </cell>
        </row>
        <row r="2859">
          <cell r="A2859">
            <v>244</v>
          </cell>
          <cell r="B2859" t="str">
            <v>SINAPI</v>
          </cell>
          <cell r="C2859" t="str">
            <v>SERVICOS DIVERSOS</v>
          </cell>
          <cell r="D2859">
            <v>0</v>
          </cell>
          <cell r="E2859">
            <v>0</v>
          </cell>
        </row>
        <row r="2860">
          <cell r="A2860">
            <v>9535</v>
          </cell>
          <cell r="B2860" t="str">
            <v>SINAPI</v>
          </cell>
          <cell r="C2860" t="str">
            <v>CHUVEIRO ELETRICO COMUM CORPO PLASTICO TIPO DUCHA, FORNECIMENTO E INSTALACAO</v>
          </cell>
          <cell r="D2860" t="str">
            <v>UN</v>
          </cell>
          <cell r="E2860">
            <v>57.91</v>
          </cell>
        </row>
        <row r="2861">
          <cell r="A2861">
            <v>270</v>
          </cell>
          <cell r="B2861" t="str">
            <v>SINAPI</v>
          </cell>
          <cell r="C2861" t="str">
            <v>CHAVES EM GERAL/FUSIVEIS E CONECTORES</v>
          </cell>
          <cell r="D2861">
            <v>0</v>
          </cell>
          <cell r="E2861">
            <v>0</v>
          </cell>
        </row>
        <row r="2862">
          <cell r="A2862">
            <v>72322</v>
          </cell>
          <cell r="B2862" t="str">
            <v>SINAPI</v>
          </cell>
          <cell r="C2862" t="str">
            <v>CHAVE SECCIONADORA TRIPOLAR, ABERTURA SOB CARGA, COM FUSÍVEIS NH - 100A/250V - FORNECIMENTO E INSTALACAO</v>
          </cell>
          <cell r="D2862" t="str">
            <v>UN</v>
          </cell>
          <cell r="E2862">
            <v>321.26</v>
          </cell>
        </row>
        <row r="2863">
          <cell r="A2863">
            <v>72326</v>
          </cell>
          <cell r="B2863" t="str">
            <v>SINAPI</v>
          </cell>
          <cell r="C2863" t="str">
            <v>CHAVE SECCIONADORA TRIPOLAR, ABERTURA SOB CARGA, COM FUSÍVEIS NH - 200A/250V</v>
          </cell>
          <cell r="D2863" t="str">
            <v>UN</v>
          </cell>
          <cell r="E2863">
            <v>423.65</v>
          </cell>
        </row>
        <row r="2864">
          <cell r="A2864">
            <v>72327</v>
          </cell>
          <cell r="B2864" t="str">
            <v>SINAPI</v>
          </cell>
          <cell r="C2864" t="str">
            <v>FUSÍVEL TIPO "DIAZED", TIPO RÁPIDO OU RETARDADO - 2/25A - FORNECIMENTOE INSTALACAO</v>
          </cell>
          <cell r="D2864" t="str">
            <v>UN</v>
          </cell>
          <cell r="E2864">
            <v>4.96</v>
          </cell>
        </row>
        <row r="2865">
          <cell r="A2865">
            <v>72328</v>
          </cell>
          <cell r="B2865" t="str">
            <v>SINAPI</v>
          </cell>
          <cell r="C2865" t="str">
            <v>FUSÍVEL TIPO "DIAZED", TIPO RÁPIDO OU RETARDADO - 35/63A - FORNECIMENTO E INSTALACAO</v>
          </cell>
          <cell r="D2865" t="str">
            <v>UN</v>
          </cell>
          <cell r="E2865">
            <v>6.1</v>
          </cell>
        </row>
        <row r="2866">
          <cell r="A2866">
            <v>72330</v>
          </cell>
          <cell r="B2866" t="str">
            <v>SINAPI</v>
          </cell>
          <cell r="C2866" t="str">
            <v xml:space="preserve">FUSÍVEL TIPO NH 200A - TAMANHO 01 - FORNECIMENTO E INSTALACAO </v>
          </cell>
          <cell r="D2866" t="str">
            <v>UN</v>
          </cell>
          <cell r="E2866">
            <v>31</v>
          </cell>
        </row>
        <row r="2867">
          <cell r="A2867">
            <v>73780</v>
          </cell>
          <cell r="B2867" t="str">
            <v>SINAPI</v>
          </cell>
          <cell r="C2867" t="str">
            <v>CHAVES</v>
          </cell>
          <cell r="D2867">
            <v>0</v>
          </cell>
          <cell r="E2867">
            <v>0</v>
          </cell>
        </row>
        <row r="2868">
          <cell r="A2868" t="str">
            <v xml:space="preserve">    73780/001</v>
          </cell>
          <cell r="B2868" t="str">
            <v>SINAPI</v>
          </cell>
          <cell r="C2868" t="str">
            <v>CHAVE FUSIVEL UNIPOLAR, 15KV - 100A, EQUIPADA COM COMANDO PARA HASTE DE MANOBRA . FORNECIMENTO E INSTALAÇÃO.</v>
          </cell>
          <cell r="D2868" t="str">
            <v>UN</v>
          </cell>
          <cell r="E2868">
            <v>279.33</v>
          </cell>
        </row>
        <row r="2869">
          <cell r="A2869" t="str">
            <v xml:space="preserve">    73780/002</v>
          </cell>
          <cell r="B2869" t="str">
            <v>SINAPI</v>
          </cell>
          <cell r="C2869" t="str">
            <v xml:space="preserve">CHAVE BLINDADA TRIPOLAR 250V, 30A - FORNECIMENTO E INSTALACAO </v>
          </cell>
          <cell r="D2869" t="str">
            <v>UN</v>
          </cell>
          <cell r="E2869">
            <v>175.66</v>
          </cell>
        </row>
        <row r="2870">
          <cell r="A2870" t="str">
            <v xml:space="preserve">    73780/003</v>
          </cell>
          <cell r="B2870" t="str">
            <v>SINAPI</v>
          </cell>
          <cell r="C2870" t="str">
            <v xml:space="preserve">CHAVE BLINDADA TRIPOLAR 250V, 60A - FORNECIMENTO E INSTALACAO </v>
          </cell>
          <cell r="D2870" t="str">
            <v>UN</v>
          </cell>
          <cell r="E2870">
            <v>279.99</v>
          </cell>
        </row>
        <row r="2871">
          <cell r="A2871" t="str">
            <v xml:space="preserve">    73780/004</v>
          </cell>
          <cell r="B2871" t="str">
            <v>SINAPI</v>
          </cell>
          <cell r="C2871" t="str">
            <v xml:space="preserve">CHAVE BLINDADA TRIPOLAR 250V, 100A - FORNECIMENTO E INSTALACAO </v>
          </cell>
          <cell r="D2871" t="str">
            <v>UN</v>
          </cell>
          <cell r="E2871">
            <v>630.20000000000005</v>
          </cell>
        </row>
        <row r="2872">
          <cell r="A2872">
            <v>83482</v>
          </cell>
          <cell r="B2872" t="str">
            <v>SINAPI</v>
          </cell>
          <cell r="C2872" t="str">
            <v xml:space="preserve">FUSIVEL TIPO NH 250 A, TAMANHO 1 - FORNECIMENTO E INSTALACAO </v>
          </cell>
          <cell r="D2872" t="str">
            <v>UN</v>
          </cell>
          <cell r="E2872">
            <v>31</v>
          </cell>
        </row>
        <row r="2873">
          <cell r="A2873">
            <v>83487</v>
          </cell>
          <cell r="B2873" t="str">
            <v>SINAPI</v>
          </cell>
          <cell r="C2873" t="str">
            <v xml:space="preserve">BASE PARA FUSIVEL (PORTA-FUSIVEL) NH 01 250A </v>
          </cell>
          <cell r="D2873" t="str">
            <v>UN</v>
          </cell>
          <cell r="E2873">
            <v>69.84</v>
          </cell>
        </row>
        <row r="2874">
          <cell r="A2874">
            <v>83490</v>
          </cell>
          <cell r="B2874" t="str">
            <v>SINAPI</v>
          </cell>
          <cell r="C2874" t="str">
            <v xml:space="preserve">CHAVE FACA TRIPOLAR BLINDADA 250V/30A - FORNECIMENTO E INSTALACAO </v>
          </cell>
          <cell r="D2874" t="str">
            <v>UN</v>
          </cell>
          <cell r="E2874">
            <v>173.1</v>
          </cell>
        </row>
        <row r="2875">
          <cell r="A2875">
            <v>83491</v>
          </cell>
          <cell r="B2875" t="str">
            <v>SINAPI</v>
          </cell>
          <cell r="C2875" t="str">
            <v>CHAVE GUARDA MOTOR TRIFASICO 5CV/220V C/ CHAVE MAGNETICA - FORNECIMENTO E INSTALACAO</v>
          </cell>
          <cell r="D2875" t="str">
            <v>UN</v>
          </cell>
          <cell r="E2875">
            <v>682.85</v>
          </cell>
        </row>
        <row r="2876">
          <cell r="A2876">
            <v>83492</v>
          </cell>
          <cell r="B2876" t="str">
            <v>SINAPI</v>
          </cell>
          <cell r="C2876" t="str">
            <v>CHAVE GUARDA MOTOR TRIFISICA 10CV/220V C/ CHAVE MAGNETICA - FORNECIMENTO E INSTALACAO</v>
          </cell>
          <cell r="D2876" t="str">
            <v>UN</v>
          </cell>
          <cell r="E2876">
            <v>663.43</v>
          </cell>
        </row>
        <row r="2877">
          <cell r="A2877">
            <v>83493</v>
          </cell>
          <cell r="B2877" t="str">
            <v>SINAPI</v>
          </cell>
          <cell r="C2877" t="str">
            <v xml:space="preserve">FUSIVEL TIPO NH 250A - TAMANHO 01 - FORNECIMENTO E INSTALACAO </v>
          </cell>
          <cell r="D2877" t="str">
            <v>UN</v>
          </cell>
          <cell r="E2877">
            <v>31</v>
          </cell>
        </row>
        <row r="2878">
          <cell r="A2878">
            <v>85195</v>
          </cell>
          <cell r="B2878" t="str">
            <v>SINAPI</v>
          </cell>
          <cell r="C2878" t="str">
            <v xml:space="preserve">CHAVE DE BOIA AUTOMÁTICA </v>
          </cell>
          <cell r="D2878" t="str">
            <v>UN</v>
          </cell>
          <cell r="E2878">
            <v>53.34</v>
          </cell>
        </row>
        <row r="2879">
          <cell r="A2879">
            <v>88547</v>
          </cell>
          <cell r="B2879" t="str">
            <v>SINAPI</v>
          </cell>
          <cell r="C2879" t="str">
            <v>CHAVE DE BOIA AUTOMÁTICA SUPERIOR 10A/250V - FORNECIMENTO E INSTALACAO</v>
          </cell>
          <cell r="D2879" t="str">
            <v>UN</v>
          </cell>
          <cell r="E2879">
            <v>58.26</v>
          </cell>
        </row>
        <row r="2880">
          <cell r="A2880" t="str">
            <v>INES</v>
          </cell>
          <cell r="B2880" t="str">
            <v>SINAPI</v>
          </cell>
          <cell r="C2880" t="str">
            <v>INSTALACOES ESPECIAIS</v>
          </cell>
          <cell r="D2880">
            <v>0</v>
          </cell>
          <cell r="E2880">
            <v>0</v>
          </cell>
        </row>
        <row r="2881">
          <cell r="A2881">
            <v>186</v>
          </cell>
          <cell r="B2881" t="str">
            <v>SINAPI</v>
          </cell>
          <cell r="C2881" t="str">
            <v>INCENDIO</v>
          </cell>
          <cell r="D2881">
            <v>0</v>
          </cell>
          <cell r="E2881">
            <v>0</v>
          </cell>
        </row>
        <row r="2882">
          <cell r="A2882">
            <v>72283</v>
          </cell>
          <cell r="B2882" t="str">
            <v>SINAPI</v>
          </cell>
          <cell r="C2882" t="str">
            <v>ABRIGO PARA HIDRANTE, 75X45X17CM, COM REGISTRO GLOBO ANGULAR 45º 2.1/2", ADAPTADOR STORZ 2.1/2", MANGUEIRA DE INCÊNDIO 15M, REDUÇÃO 2.1/2X1.1/2" E ESGUICHO EM LATÃO 1.1/2" - FORNECIMENTO E INSTALAÇÃO</v>
          </cell>
          <cell r="D2882" t="str">
            <v>UN</v>
          </cell>
          <cell r="E2882">
            <v>794.52</v>
          </cell>
        </row>
        <row r="2883">
          <cell r="A2883">
            <v>72284</v>
          </cell>
          <cell r="B2883" t="str">
            <v>SINAPI</v>
          </cell>
          <cell r="C2883" t="str">
            <v>ABRIGO PARA HIDRANTE, 90X60X17CM, COM REGISTRO GLOBO ANGULAR 45º 2.1/2", ADAPTADOR STORZ 2.1/2", MANGUEIRA DE INCÊNDIO 20M, REDUÇÃO 2.1/2X1.1/2" E ESGUICHO EM LATÃO 1.1/2" - FORNECIMENTO E INSTALAÇÃO</v>
          </cell>
          <cell r="D2883" t="str">
            <v>UN</v>
          </cell>
          <cell r="E2883">
            <v>911.09</v>
          </cell>
        </row>
        <row r="2884">
          <cell r="A2884">
            <v>72287</v>
          </cell>
          <cell r="B2884" t="str">
            <v>SINAPI</v>
          </cell>
          <cell r="C2884" t="str">
            <v xml:space="preserve">CAIXA DE INCÊNDIO 45X75X17CM - FORNECIMENTO E INSTALAÇÃO </v>
          </cell>
          <cell r="D2884" t="str">
            <v>UN</v>
          </cell>
          <cell r="E2884">
            <v>190.47</v>
          </cell>
        </row>
        <row r="2885">
          <cell r="A2885">
            <v>72288</v>
          </cell>
          <cell r="B2885" t="str">
            <v>SINAPI</v>
          </cell>
          <cell r="C2885" t="str">
            <v xml:space="preserve">CAIXA DE INCÊNDIO 60X75X17CM - FORNECIMENTO E INSTALAÇÃO </v>
          </cell>
          <cell r="D2885" t="str">
            <v>UN</v>
          </cell>
          <cell r="E2885">
            <v>237.34</v>
          </cell>
        </row>
        <row r="2886">
          <cell r="A2886">
            <v>72553</v>
          </cell>
          <cell r="B2886" t="str">
            <v>SINAPI</v>
          </cell>
          <cell r="C2886" t="str">
            <v xml:space="preserve">EXTINTOR DE PQS 4KG - FORNECIMENTO E INSTALACAO </v>
          </cell>
          <cell r="D2886" t="str">
            <v>UN</v>
          </cell>
          <cell r="E2886">
            <v>158.30000000000001</v>
          </cell>
        </row>
        <row r="2887">
          <cell r="A2887">
            <v>72554</v>
          </cell>
          <cell r="B2887" t="str">
            <v>SINAPI</v>
          </cell>
          <cell r="C2887" t="str">
            <v xml:space="preserve">EXTINTOR DE CO2 6KG - FORNECIMENTO E INSTALACAO </v>
          </cell>
          <cell r="D2887" t="str">
            <v>UN</v>
          </cell>
          <cell r="E2887">
            <v>540.61</v>
          </cell>
        </row>
        <row r="2888">
          <cell r="A2888">
            <v>73775</v>
          </cell>
          <cell r="B2888" t="str">
            <v>SINAPI</v>
          </cell>
          <cell r="C2888" t="str">
            <v>EXTINTOR DE INCENDIO</v>
          </cell>
          <cell r="D2888">
            <v>0</v>
          </cell>
          <cell r="E2888">
            <v>0</v>
          </cell>
        </row>
        <row r="2889">
          <cell r="A2889" t="str">
            <v xml:space="preserve">    73775/001</v>
          </cell>
          <cell r="B2889" t="str">
            <v>SINAPI</v>
          </cell>
          <cell r="C2889" t="str">
            <v xml:space="preserve">EXTINTOR INCENDIO TP PO QUIMICO 4KG FORNECIMENTO E COLOCACAO </v>
          </cell>
          <cell r="D2889" t="str">
            <v>UN</v>
          </cell>
          <cell r="E2889">
            <v>163.1</v>
          </cell>
        </row>
        <row r="2890">
          <cell r="A2890" t="str">
            <v xml:space="preserve">    73775/002</v>
          </cell>
          <cell r="B2890" t="str">
            <v>SINAPI</v>
          </cell>
          <cell r="C2890" t="str">
            <v>EXTINTOR INCENDIO AGUA-PRESSURIZADA 10L INCL SUPORTE PAREDE CARGA COMPLETA FORNECIMENTO E COLOCACAO</v>
          </cell>
          <cell r="D2890" t="str">
            <v>UN</v>
          </cell>
          <cell r="E2890">
            <v>168.22</v>
          </cell>
        </row>
        <row r="2891">
          <cell r="A2891">
            <v>83633</v>
          </cell>
          <cell r="B2891" t="str">
            <v>SINAPI</v>
          </cell>
          <cell r="C2891" t="str">
            <v xml:space="preserve">HIDRANTE SUBTERRANEO FERRO FUNDIDO C/ CURVA LONGA E CAIXA DN=75MM </v>
          </cell>
          <cell r="D2891" t="str">
            <v>UN</v>
          </cell>
          <cell r="E2891">
            <v>1715.67</v>
          </cell>
        </row>
        <row r="2892">
          <cell r="A2892">
            <v>83634</v>
          </cell>
          <cell r="B2892" t="str">
            <v>SINAPI</v>
          </cell>
          <cell r="C2892" t="str">
            <v>EXTINTOR INCENDIO TP GAS CARBONICO 4KG COMPLETO - FORNECIMENTO E INSTALACAO</v>
          </cell>
          <cell r="D2892" t="str">
            <v>UN</v>
          </cell>
          <cell r="E2892">
            <v>504.44</v>
          </cell>
        </row>
        <row r="2893">
          <cell r="A2893">
            <v>83635</v>
          </cell>
          <cell r="B2893" t="str">
            <v>SINAPI</v>
          </cell>
          <cell r="C2893" t="str">
            <v xml:space="preserve">EXTINTOR INCENDIO TP PO QUIMICO 6KG - FORNECIMENTO E INSTALACAO </v>
          </cell>
          <cell r="D2893" t="str">
            <v>UN</v>
          </cell>
          <cell r="E2893">
            <v>190.41</v>
          </cell>
        </row>
        <row r="2894">
          <cell r="A2894">
            <v>187</v>
          </cell>
          <cell r="B2894" t="str">
            <v>SINAPI</v>
          </cell>
          <cell r="C2894" t="str">
            <v>TELEFONE</v>
          </cell>
          <cell r="D2894">
            <v>0</v>
          </cell>
          <cell r="E2894">
            <v>0</v>
          </cell>
        </row>
        <row r="2895">
          <cell r="A2895">
            <v>72337</v>
          </cell>
          <cell r="B2895" t="str">
            <v>SINAPI</v>
          </cell>
          <cell r="C2895" t="str">
            <v>TOMADA PARA TELEFONE DE 4 POLOS PADRAO TELEBRAS - FORNECIMENTO E INSTALACAO</v>
          </cell>
          <cell r="D2895" t="str">
            <v>UN</v>
          </cell>
          <cell r="E2895">
            <v>16.3</v>
          </cell>
        </row>
        <row r="2896">
          <cell r="A2896">
            <v>73688</v>
          </cell>
          <cell r="B2896" t="str">
            <v>SINAPI</v>
          </cell>
          <cell r="C2896" t="str">
            <v>CABO TELEFONICO CTP-APL-50, 30 PARES (USO EXTERNO) - FORNECIMENTO E INSTALACAO</v>
          </cell>
          <cell r="D2896" t="str">
            <v>M</v>
          </cell>
          <cell r="E2896">
            <v>13.28</v>
          </cell>
        </row>
        <row r="2897">
          <cell r="A2897">
            <v>73689</v>
          </cell>
          <cell r="B2897" t="str">
            <v>SINAPI</v>
          </cell>
          <cell r="C2897" t="str">
            <v>CABO TELEFONICO CTP-APL-50, 20 PARES (USO EXTERNO) - FORNECIMENTO E INSTALACAO</v>
          </cell>
          <cell r="D2897" t="str">
            <v>M</v>
          </cell>
          <cell r="E2897">
            <v>9.5500000000000007</v>
          </cell>
        </row>
        <row r="2898">
          <cell r="A2898">
            <v>73690</v>
          </cell>
          <cell r="B2898" t="str">
            <v>SINAPI</v>
          </cell>
          <cell r="C2898" t="str">
            <v>CABO TELEFONICO CTP-APL-50, 10 PARES (USO EXTERNO) - FORNECIMENTO E INSTALACAO</v>
          </cell>
          <cell r="D2898" t="str">
            <v>M</v>
          </cell>
          <cell r="E2898">
            <v>6.13</v>
          </cell>
        </row>
        <row r="2899">
          <cell r="A2899">
            <v>73749</v>
          </cell>
          <cell r="B2899" t="str">
            <v>SINAPI</v>
          </cell>
          <cell r="C2899" t="str">
            <v>CAIXAS PARA INSTALACOES TELEFONICAS</v>
          </cell>
          <cell r="D2899">
            <v>0</v>
          </cell>
          <cell r="E2899">
            <v>0</v>
          </cell>
        </row>
        <row r="2900">
          <cell r="A2900" t="str">
            <v xml:space="preserve">    73749/001</v>
          </cell>
          <cell r="B2900" t="str">
            <v>SINAPI</v>
          </cell>
          <cell r="C2900" t="str">
            <v>CAIXA ENTERRADA PARA INSTALACOES TELEFONICAS TIPO R1 0,60X0,35X0,50M EM BLOCOS DE CONCRETO ESTRUTURAL</v>
          </cell>
          <cell r="D2900" t="str">
            <v>UN</v>
          </cell>
          <cell r="E2900">
            <v>142.19999999999999</v>
          </cell>
        </row>
        <row r="2901">
          <cell r="A2901" t="str">
            <v xml:space="preserve">    73749/002</v>
          </cell>
          <cell r="B2901" t="str">
            <v>SINAPI</v>
          </cell>
          <cell r="C2901" t="str">
            <v>CAIXA ENTERRADA PARA INSTALACOES TELEFONICAS TIPO R2 1,07X0,52X0,50M EM BLOCOS DE CONCRETO ESTRUTURAL</v>
          </cell>
          <cell r="D2901" t="str">
            <v>UN</v>
          </cell>
          <cell r="E2901">
            <v>259.91000000000003</v>
          </cell>
        </row>
        <row r="2902">
          <cell r="A2902" t="str">
            <v xml:space="preserve">    73749/003</v>
          </cell>
          <cell r="B2902" t="str">
            <v>SINAPI</v>
          </cell>
          <cell r="C2902" t="str">
            <v>CAIXA ENTERRADA PARA INSTALACOES TELEFONICAS TIPO R3 1,30X1,20X1,20M EM BLOCOS DE CONCRETO ESTRUTURAL</v>
          </cell>
          <cell r="D2902" t="str">
            <v>UN</v>
          </cell>
          <cell r="E2902">
            <v>847.15</v>
          </cell>
        </row>
        <row r="2903">
          <cell r="A2903">
            <v>73768</v>
          </cell>
          <cell r="B2903" t="str">
            <v>SINAPI</v>
          </cell>
          <cell r="C2903" t="str">
            <v>CABOS TELEFONICOS</v>
          </cell>
          <cell r="D2903">
            <v>0</v>
          </cell>
          <cell r="E2903">
            <v>0</v>
          </cell>
        </row>
        <row r="2904">
          <cell r="A2904" t="str">
            <v xml:space="preserve">    73768/001</v>
          </cell>
          <cell r="B2904" t="str">
            <v>SINAPI</v>
          </cell>
          <cell r="C2904" t="str">
            <v>FIO TELEFONICO FI 0,6MM, 2 CONDUTORES (USO INTERNO)- FORNECIMENTO E INSTALACAO</v>
          </cell>
          <cell r="D2904" t="str">
            <v>M</v>
          </cell>
          <cell r="E2904">
            <v>1.1100000000000001</v>
          </cell>
        </row>
        <row r="2905">
          <cell r="A2905" t="str">
            <v xml:space="preserve">    73768/002</v>
          </cell>
          <cell r="B2905" t="str">
            <v>SINAPI</v>
          </cell>
          <cell r="C2905" t="str">
            <v>CABO TELEFONICO FE 1,0MM, 2 CONDUTORES (USO EXTERNO) - FORNECIMENTO E INSTALACAO</v>
          </cell>
          <cell r="D2905" t="str">
            <v>M</v>
          </cell>
          <cell r="E2905">
            <v>1.65</v>
          </cell>
        </row>
        <row r="2906">
          <cell r="A2906" t="str">
            <v xml:space="preserve">    73768/003</v>
          </cell>
          <cell r="B2906" t="str">
            <v>SINAPI</v>
          </cell>
          <cell r="C2906" t="str">
            <v>CABO TELEFONICO CI-50 10 PARES (USO INTERNO) - FORNECIMENTO E INSTALACAO</v>
          </cell>
          <cell r="D2906" t="str">
            <v>M</v>
          </cell>
          <cell r="E2906">
            <v>4.57</v>
          </cell>
        </row>
        <row r="2907">
          <cell r="A2907" t="str">
            <v xml:space="preserve">    73768/004</v>
          </cell>
          <cell r="B2907" t="str">
            <v>SINAPI</v>
          </cell>
          <cell r="C2907" t="str">
            <v>CABO TELEFONICO CI-50 20PARES (USO INTERNO) - FORNECIMENTO E INSTALACAO</v>
          </cell>
          <cell r="D2907" t="str">
            <v>M</v>
          </cell>
          <cell r="E2907">
            <v>7.65</v>
          </cell>
        </row>
        <row r="2908">
          <cell r="A2908" t="str">
            <v xml:space="preserve">    73768/005</v>
          </cell>
          <cell r="B2908" t="str">
            <v>SINAPI</v>
          </cell>
          <cell r="C2908" t="str">
            <v>CABO TELEFONICO CI-50 30PARES (USO INTERNO) - FORNECIMENTO E INSTALACAO</v>
          </cell>
          <cell r="D2908" t="str">
            <v>M</v>
          </cell>
          <cell r="E2908">
            <v>10.029999999999999</v>
          </cell>
        </row>
        <row r="2909">
          <cell r="A2909" t="str">
            <v xml:space="preserve">    73768/006</v>
          </cell>
          <cell r="B2909" t="str">
            <v>SINAPI</v>
          </cell>
          <cell r="C2909" t="str">
            <v>CABO TELEFONICO CI-50 50PARES (USO INTERNO) - FORNECIMENTO E INSTALACAO</v>
          </cell>
          <cell r="D2909" t="str">
            <v>M</v>
          </cell>
          <cell r="E2909">
            <v>16.73</v>
          </cell>
        </row>
        <row r="2910">
          <cell r="A2910" t="str">
            <v xml:space="preserve">    73768/007</v>
          </cell>
          <cell r="B2910" t="str">
            <v>SINAPI</v>
          </cell>
          <cell r="C2910" t="str">
            <v>CABO TELEFONICO CI-50 75 PARES (USO INTERNO) - FORNECIMENTO E INSTALACAO</v>
          </cell>
          <cell r="D2910" t="str">
            <v>M</v>
          </cell>
          <cell r="E2910">
            <v>26.21</v>
          </cell>
        </row>
        <row r="2911">
          <cell r="A2911" t="str">
            <v xml:space="preserve">    73768/008</v>
          </cell>
          <cell r="B2911" t="str">
            <v>SINAPI</v>
          </cell>
          <cell r="C2911" t="str">
            <v>CABO TELEFONICO CI-50 200 PARES (USO INTERNO) - FORNECIMENTO E INSTALACAO</v>
          </cell>
          <cell r="D2911" t="str">
            <v>M</v>
          </cell>
          <cell r="E2911">
            <v>62.09</v>
          </cell>
        </row>
        <row r="2912">
          <cell r="A2912" t="str">
            <v xml:space="preserve">    73768/009</v>
          </cell>
          <cell r="B2912" t="str">
            <v>SINAPI</v>
          </cell>
          <cell r="C2912" t="str">
            <v>CABO TELEFONICO CCI-50 1 PAR (USO INTERNO) - FORNECIMENTO E INSTALACAO</v>
          </cell>
          <cell r="D2912" t="str">
            <v>M</v>
          </cell>
          <cell r="E2912">
            <v>0.8</v>
          </cell>
        </row>
        <row r="2913">
          <cell r="A2913" t="str">
            <v xml:space="preserve">    73768/010</v>
          </cell>
          <cell r="B2913" t="str">
            <v>SINAPI</v>
          </cell>
          <cell r="C2913" t="str">
            <v>CABO TELEFONICO CCI-50 2 PARES (USO INTERNO) - FORNECIMENTO E INSTALACAO</v>
          </cell>
          <cell r="D2913" t="str">
            <v>M</v>
          </cell>
          <cell r="E2913">
            <v>1.01</v>
          </cell>
        </row>
        <row r="2914">
          <cell r="A2914" t="str">
            <v xml:space="preserve">    73768/011</v>
          </cell>
          <cell r="B2914" t="str">
            <v>SINAPI</v>
          </cell>
          <cell r="C2914" t="str">
            <v>CABO TELEFONICO CCI-50 3 PARES (USO INTERNO) - FORNECIMENTO E INSTALACAO</v>
          </cell>
          <cell r="D2914" t="str">
            <v>M</v>
          </cell>
          <cell r="E2914">
            <v>1.29</v>
          </cell>
        </row>
        <row r="2915">
          <cell r="A2915" t="str">
            <v xml:space="preserve">    73768/012</v>
          </cell>
          <cell r="B2915" t="str">
            <v>SINAPI</v>
          </cell>
          <cell r="C2915" t="str">
            <v>CABO TELEFONICO CCI-50 4 PARES (USO INTERNO) - FORNECIMENTO E INSTALACAO</v>
          </cell>
          <cell r="D2915" t="str">
            <v>M</v>
          </cell>
          <cell r="E2915">
            <v>1.76</v>
          </cell>
        </row>
        <row r="2916">
          <cell r="A2916" t="str">
            <v xml:space="preserve">    73768/013</v>
          </cell>
          <cell r="B2916" t="str">
            <v>SINAPI</v>
          </cell>
          <cell r="C2916" t="str">
            <v>CABO TELEFONICO CCI-50 5 PARES (USO INTERNO) - FORNECIMENTO E INSTALACAO</v>
          </cell>
          <cell r="D2916" t="str">
            <v>M</v>
          </cell>
          <cell r="E2916">
            <v>2.36</v>
          </cell>
        </row>
        <row r="2917">
          <cell r="A2917" t="str">
            <v xml:space="preserve">    73768/014</v>
          </cell>
          <cell r="B2917" t="str">
            <v>SINAPI</v>
          </cell>
          <cell r="C2917" t="str">
            <v>CABO TELEFONICO CCI-50 6 PARES (USO INTERNO) - FORNECIMENTO E INSTALACAO</v>
          </cell>
          <cell r="D2917" t="str">
            <v>M</v>
          </cell>
          <cell r="E2917">
            <v>3.09</v>
          </cell>
        </row>
        <row r="2918">
          <cell r="A2918">
            <v>83366</v>
          </cell>
          <cell r="B2918" t="str">
            <v>SINAPI</v>
          </cell>
          <cell r="C2918" t="str">
            <v>CAIXA DE PASSAGEM PARA TELEFONE 10X10X5CM (SOBREPOR) FORNECIMENTO E INSTALACAO</v>
          </cell>
          <cell r="D2918" t="str">
            <v>UN</v>
          </cell>
          <cell r="E2918">
            <v>68.349999999999994</v>
          </cell>
        </row>
        <row r="2919">
          <cell r="A2919">
            <v>83367</v>
          </cell>
          <cell r="B2919" t="str">
            <v>SINAPI</v>
          </cell>
          <cell r="C2919" t="str">
            <v>CAIXA DE PASSAGEM PARA TELEFONE 80X80X15CM (SOBREPOR) FORNECIMENTO E INSTALACAO</v>
          </cell>
          <cell r="D2919" t="str">
            <v>UN</v>
          </cell>
          <cell r="E2919">
            <v>334.26</v>
          </cell>
        </row>
        <row r="2920">
          <cell r="A2920">
            <v>83368</v>
          </cell>
          <cell r="B2920" t="str">
            <v>SINAPI</v>
          </cell>
          <cell r="C2920" t="str">
            <v>CAIXA DE PASSAGEM PARA TELEFONE 150X150X15CM (SOBREPOR) FORNECIMENTO EINSTALACAO</v>
          </cell>
          <cell r="D2920" t="str">
            <v>UN</v>
          </cell>
          <cell r="E2920">
            <v>909.01</v>
          </cell>
        </row>
        <row r="2921">
          <cell r="A2921">
            <v>83369</v>
          </cell>
          <cell r="B2921" t="str">
            <v>SINAPI</v>
          </cell>
          <cell r="C2921" t="str">
            <v>QUADRO DE DISTRIBUICAO PARA TELEFONE N.4, 60X60X12CM EM CHAPA METALICA, DE EMBUTIR, SEM ACESSORIOS, PADRAO TELEBRAS, FORNECIMENTO E INSTALACAO</v>
          </cell>
          <cell r="D2921" t="str">
            <v>UN</v>
          </cell>
          <cell r="E2921">
            <v>214.48</v>
          </cell>
        </row>
        <row r="2922">
          <cell r="A2922">
            <v>83370</v>
          </cell>
          <cell r="B2922" t="str">
            <v>SINAPI</v>
          </cell>
          <cell r="C2922" t="str">
            <v>QUADRO DE DISTRIBUICAO PARA TELEFONE N.3, 40X40X12CM EM CHAPA METALICA, DE EMBUTIR, SEM ACESSORIOS, PADRAO TELEBRAS, FORNECIMENTO E INSTALACAO</v>
          </cell>
          <cell r="D2922" t="str">
            <v>UN</v>
          </cell>
          <cell r="E2922">
            <v>132.41999999999999</v>
          </cell>
        </row>
        <row r="2923">
          <cell r="A2923">
            <v>83371</v>
          </cell>
          <cell r="B2923" t="str">
            <v>SINAPI</v>
          </cell>
          <cell r="C2923" t="str">
            <v>QUADRO DE DISTRIBUICAO PARA TELEFONE N.2, 20X20X12CM EM CHAPA METALICA, DE EMBUTIR, SEM ACESSORIOS, PADRAO TELEBRAS, FORNECIMENTO E INSTALACAO</v>
          </cell>
          <cell r="D2923" t="str">
            <v>UN</v>
          </cell>
          <cell r="E2923">
            <v>78.91</v>
          </cell>
        </row>
        <row r="2924">
          <cell r="A2924">
            <v>83639</v>
          </cell>
          <cell r="B2924" t="str">
            <v>SINAPI</v>
          </cell>
          <cell r="C2924" t="str">
            <v>CABO TELEFONICO CT-APL-50, 100 PARES (USO EXTERNO) - FORNECIMENTO E INSTALACAO</v>
          </cell>
          <cell r="D2924" t="str">
            <v>M</v>
          </cell>
          <cell r="E2924">
            <v>32.08</v>
          </cell>
        </row>
        <row r="2925">
          <cell r="A2925">
            <v>84676</v>
          </cell>
          <cell r="B2925" t="str">
            <v>SINAPI</v>
          </cell>
          <cell r="C2925" t="str">
            <v>QUADRO DE DISTRIBUICAO PARA TELEFONE N.5, 80X80X12CM EM CHAPA METALICA, SEM ACESSORIOS, PADRAO TELEBRAS, FORNECIMENTO E INSTALACAO</v>
          </cell>
          <cell r="D2925" t="str">
            <v>UN</v>
          </cell>
          <cell r="E2925">
            <v>307.31</v>
          </cell>
        </row>
        <row r="2926">
          <cell r="A2926">
            <v>84796</v>
          </cell>
          <cell r="B2926" t="str">
            <v>SINAPI</v>
          </cell>
          <cell r="C2926" t="str">
            <v>TAMPAO FOFO P/ CAIXA R2 PADRAO TELEBRAS COMPLETO - FORNECIMENTO E INSTALACAO</v>
          </cell>
          <cell r="D2926" t="str">
            <v>UN</v>
          </cell>
          <cell r="E2926">
            <v>481.17</v>
          </cell>
        </row>
        <row r="2927">
          <cell r="A2927">
            <v>84798</v>
          </cell>
          <cell r="B2927" t="str">
            <v>SINAPI</v>
          </cell>
          <cell r="C2927" t="str">
            <v>TAMPAO FOFO P/ CAIXA R1 PADRAO TELEBRAS COMPLETO - FORNECIMENTO E INSTALACAO</v>
          </cell>
          <cell r="D2927" t="str">
            <v>UN</v>
          </cell>
          <cell r="E2927">
            <v>211.52</v>
          </cell>
        </row>
        <row r="2928">
          <cell r="A2928">
            <v>190</v>
          </cell>
          <cell r="B2928" t="str">
            <v>SINAPI</v>
          </cell>
          <cell r="C2928" t="str">
            <v>AR CONDICIONADO</v>
          </cell>
          <cell r="D2928">
            <v>0</v>
          </cell>
          <cell r="E2928">
            <v>0</v>
          </cell>
        </row>
        <row r="2929">
          <cell r="A2929">
            <v>83636</v>
          </cell>
          <cell r="B2929" t="str">
            <v>SINAPI</v>
          </cell>
          <cell r="C2929" t="str">
            <v xml:space="preserve">DUTO CHAPA GALVANIZADA NUM 26 P/ AR CONDICIONADO </v>
          </cell>
          <cell r="D2929" t="str">
            <v>M2</v>
          </cell>
          <cell r="E2929">
            <v>47.53</v>
          </cell>
        </row>
        <row r="2930">
          <cell r="A2930">
            <v>83637</v>
          </cell>
          <cell r="B2930" t="str">
            <v>SINAPI</v>
          </cell>
          <cell r="C2930" t="str">
            <v xml:space="preserve">DUTO CHAPA GALVANIZADA NUM 22 P/ AR CONDICIONADO </v>
          </cell>
          <cell r="D2930" t="str">
            <v>M2</v>
          </cell>
          <cell r="E2930">
            <v>77.489999999999995</v>
          </cell>
        </row>
        <row r="2931">
          <cell r="A2931">
            <v>274</v>
          </cell>
          <cell r="B2931" t="str">
            <v>SINAPI</v>
          </cell>
          <cell r="C2931" t="str">
            <v>GAS</v>
          </cell>
          <cell r="D2931">
            <v>0</v>
          </cell>
          <cell r="E2931">
            <v>0</v>
          </cell>
        </row>
        <row r="2932">
          <cell r="A2932">
            <v>74003</v>
          </cell>
          <cell r="B2932" t="str">
            <v>SINAPI</v>
          </cell>
          <cell r="C2932" t="str">
            <v>INSTALACAO GAS</v>
          </cell>
          <cell r="D2932">
            <v>0</v>
          </cell>
          <cell r="E2932">
            <v>0</v>
          </cell>
        </row>
        <row r="2933">
          <cell r="A2933" t="str">
            <v xml:space="preserve">    74003/001</v>
          </cell>
          <cell r="B2933" t="str">
            <v>SINAPI</v>
          </cell>
          <cell r="C2933" t="str">
            <v>INSTALACOES GAS CENTRAL P/ EDIFICIO RESIDENCIAL C/ 4 PAVTOS 16 UNID. UMA CENTRAL POR BLOCO COM 16 PONTOS</v>
          </cell>
          <cell r="D2933" t="str">
            <v>UN</v>
          </cell>
          <cell r="E2933">
            <v>4360.6099999999997</v>
          </cell>
        </row>
        <row r="2934">
          <cell r="A2934">
            <v>85120</v>
          </cell>
          <cell r="B2934" t="str">
            <v>SINAPI</v>
          </cell>
          <cell r="C2934" t="str">
            <v>MANOMETRO 0 A 200 PSI (0 A 14 KGF/CM2), D = 50MM - FORNECIMENTO E COLOCACAO</v>
          </cell>
          <cell r="D2934" t="str">
            <v>UN</v>
          </cell>
          <cell r="E2934">
            <v>73.400000000000006</v>
          </cell>
        </row>
        <row r="2935">
          <cell r="A2935">
            <v>312</v>
          </cell>
          <cell r="B2935" t="str">
            <v>SINAPI</v>
          </cell>
          <cell r="C2935" t="str">
            <v>BOMBAS P/INSTALACAO PREDIAL</v>
          </cell>
          <cell r="D2935">
            <v>0</v>
          </cell>
          <cell r="E2935">
            <v>0</v>
          </cell>
        </row>
        <row r="2936">
          <cell r="A2936">
            <v>83486</v>
          </cell>
          <cell r="B2936" t="str">
            <v>SINAPI</v>
          </cell>
          <cell r="C2936" t="str">
            <v xml:space="preserve">BOMBA CENTRIFUGA C/ MOTOR ELETRICO TRIFASICO 1CV </v>
          </cell>
          <cell r="D2936" t="str">
            <v>UN</v>
          </cell>
          <cell r="E2936">
            <v>1023.1</v>
          </cell>
        </row>
        <row r="2937">
          <cell r="A2937">
            <v>83643</v>
          </cell>
          <cell r="B2937" t="str">
            <v>SINAPI</v>
          </cell>
          <cell r="C2937" t="str">
            <v>BOMBA SUBMERSIVEL ELETRICA, TRIFASICA, POTÊNCIA 3,75 HP, DIAMETRO DO ROTOR 90 MM SEMIABERTO, BOCAL DE SAIDA DIAMETRO DE 2 POLEGADAS, HM/Q =5 M / 61,2 M3/H A 25,5 M / 3,6 M3/H</v>
          </cell>
          <cell r="D2937" t="str">
            <v>UN</v>
          </cell>
          <cell r="E2937">
            <v>2558.0300000000002</v>
          </cell>
        </row>
        <row r="2938">
          <cell r="A2938">
            <v>83644</v>
          </cell>
          <cell r="B2938" t="str">
            <v>SINAPI</v>
          </cell>
          <cell r="C2938" t="str">
            <v xml:space="preserve">BOMBA RECALQUE D'AGUA TRIFASICA 10,0 HP </v>
          </cell>
          <cell r="D2938" t="str">
            <v>UN</v>
          </cell>
          <cell r="E2938">
            <v>4496.24</v>
          </cell>
        </row>
        <row r="2939">
          <cell r="A2939">
            <v>83645</v>
          </cell>
          <cell r="B2939" t="str">
            <v>SINAPI</v>
          </cell>
          <cell r="C2939" t="str">
            <v xml:space="preserve">BOMBA RECALQUE D'AGUA TRIFASICA 3,0 HP </v>
          </cell>
          <cell r="D2939" t="str">
            <v>UN</v>
          </cell>
          <cell r="E2939">
            <v>1408.54</v>
          </cell>
        </row>
        <row r="2940">
          <cell r="A2940">
            <v>83646</v>
          </cell>
          <cell r="B2940" t="str">
            <v>SINAPI</v>
          </cell>
          <cell r="C2940" t="str">
            <v xml:space="preserve">BOMBA RECALQUE D'AGUA DE ESTAGIOS TRIFASICA 2,0 HP </v>
          </cell>
          <cell r="D2940" t="str">
            <v>UN</v>
          </cell>
          <cell r="E2940">
            <v>1639.88</v>
          </cell>
        </row>
        <row r="2941">
          <cell r="A2941">
            <v>83647</v>
          </cell>
          <cell r="B2941" t="str">
            <v>SINAPI</v>
          </cell>
          <cell r="C2941" t="str">
            <v xml:space="preserve">BOMBA RECALQUE D'AGUA TRIFASICA 1,5HP </v>
          </cell>
          <cell r="D2941" t="str">
            <v>UN</v>
          </cell>
          <cell r="E2941">
            <v>1062.3399999999999</v>
          </cell>
        </row>
        <row r="2942">
          <cell r="A2942">
            <v>83648</v>
          </cell>
          <cell r="B2942" t="str">
            <v>SINAPI</v>
          </cell>
          <cell r="C2942" t="str">
            <v xml:space="preserve">BOMBA RECALQUE D'AGUA TRIFASICA 0,5 HP </v>
          </cell>
          <cell r="D2942" t="str">
            <v>UN</v>
          </cell>
          <cell r="E2942">
            <v>671.22</v>
          </cell>
        </row>
        <row r="2943">
          <cell r="A2943">
            <v>83649</v>
          </cell>
          <cell r="B2943" t="str">
            <v>SINAPI</v>
          </cell>
          <cell r="C2943" t="str">
            <v xml:space="preserve">BOMBA RECALQUE D'AGUA PREDIO 6 A 10 PAVTOS - 2UD </v>
          </cell>
          <cell r="D2943" t="str">
            <v>UN</v>
          </cell>
          <cell r="E2943">
            <v>4012.02</v>
          </cell>
        </row>
        <row r="2944">
          <cell r="A2944">
            <v>83650</v>
          </cell>
          <cell r="B2944" t="str">
            <v>SINAPI</v>
          </cell>
          <cell r="C2944" t="str">
            <v xml:space="preserve">BOMBA RECALQUE D'AGUA PREDIO 3 A 5 PAVTOS - 2UD </v>
          </cell>
          <cell r="D2944" t="str">
            <v>UN</v>
          </cell>
          <cell r="E2944">
            <v>3319.62</v>
          </cell>
        </row>
        <row r="2945">
          <cell r="A2945" t="str">
            <v>INHI</v>
          </cell>
          <cell r="B2945" t="str">
            <v>SINAPI</v>
          </cell>
          <cell r="C2945" t="str">
            <v>INSTALACOES HIDRO SANITARIAS</v>
          </cell>
          <cell r="D2945">
            <v>0</v>
          </cell>
          <cell r="E2945">
            <v>0</v>
          </cell>
        </row>
        <row r="2946">
          <cell r="A2946">
            <v>179</v>
          </cell>
          <cell r="B2946" t="str">
            <v>SINAPI</v>
          </cell>
          <cell r="C2946" t="str">
            <v>FORNEC. E ASSENTAMENTO DE TUBOS P/INSTALACAO DOMICILIAR</v>
          </cell>
          <cell r="D2946">
            <v>0</v>
          </cell>
          <cell r="E2946">
            <v>0</v>
          </cell>
        </row>
        <row r="2947">
          <cell r="A2947">
            <v>73976</v>
          </cell>
          <cell r="B2947" t="str">
            <v>SINAPI</v>
          </cell>
          <cell r="C2947" t="str">
            <v>TUBULAÇÃO EM AÇO GALVANIZADO C/ COSTURA C/ CONEXÕES</v>
          </cell>
          <cell r="D2947">
            <v>0</v>
          </cell>
          <cell r="E2947">
            <v>0</v>
          </cell>
        </row>
        <row r="2948">
          <cell r="A2948" t="str">
            <v xml:space="preserve">    73976/004</v>
          </cell>
          <cell r="B2948" t="str">
            <v>SINAPI</v>
          </cell>
          <cell r="C2948" t="str">
            <v>TUBO DE AÇO GALVANIZADO COM COSTURA 1" (25MM), INCLUSIVE CONEXOES - FORNECIMENTO E INSTALACAO</v>
          </cell>
          <cell r="D2948" t="str">
            <v>M</v>
          </cell>
          <cell r="E2948">
            <v>52.23</v>
          </cell>
        </row>
        <row r="2949">
          <cell r="A2949" t="str">
            <v xml:space="preserve">    73976/010</v>
          </cell>
          <cell r="B2949" t="str">
            <v>SINAPI</v>
          </cell>
          <cell r="C2949" t="str">
            <v>TUBO DE AÇO GALVANIZADO COM COSTURA 4" (100MM), INCLUSIVE CONEXOES - FORNECIMENTO E INSTALACAO</v>
          </cell>
          <cell r="D2949" t="str">
            <v>M</v>
          </cell>
          <cell r="E2949">
            <v>166.5</v>
          </cell>
        </row>
        <row r="2950">
          <cell r="A2950" t="str">
            <v xml:space="preserve">    73976/011</v>
          </cell>
          <cell r="B2950" t="str">
            <v>SINAPI</v>
          </cell>
          <cell r="C2950" t="str">
            <v>TUBO DE AÇO GALVANIZADO COM COSTURA 6" (150MM), INCLUSIVE CONEXÕES - INSTALAÇÃO</v>
          </cell>
          <cell r="D2950" t="str">
            <v>M</v>
          </cell>
          <cell r="E2950">
            <v>246.48</v>
          </cell>
        </row>
        <row r="2951">
          <cell r="A2951">
            <v>75027</v>
          </cell>
          <cell r="B2951" t="str">
            <v>SINAPI</v>
          </cell>
          <cell r="C2951" t="str">
            <v>TUBULAÇÃO EM AÇO PRETO S/ COSTURA C/ CONEXÕES</v>
          </cell>
          <cell r="D2951">
            <v>0</v>
          </cell>
          <cell r="E2951">
            <v>0</v>
          </cell>
        </row>
        <row r="2952">
          <cell r="A2952" t="str">
            <v xml:space="preserve">    75027/004</v>
          </cell>
          <cell r="B2952" t="str">
            <v>SINAPI</v>
          </cell>
          <cell r="C2952" t="str">
            <v>TUBO DE AÇO PRETO 4" SEM COSTURA SCHEDULE 40/NBR 5590, INCLUSIVE CONEXOES - FORNECIMENTO E INSTALACAO</v>
          </cell>
          <cell r="D2952" t="str">
            <v>M</v>
          </cell>
          <cell r="E2952">
            <v>213.68</v>
          </cell>
        </row>
        <row r="2953">
          <cell r="A2953" t="str">
            <v xml:space="preserve">    75027/005</v>
          </cell>
          <cell r="B2953" t="str">
            <v>SINAPI</v>
          </cell>
          <cell r="C2953" t="str">
            <v>TUBO DE AÇO PRETO 6" SEM COSTURA SCHEDULE 40/NBR 5590, INCLUSIVE CONEXÕES - FORNECIMENTO E INSTALAÇÃO</v>
          </cell>
          <cell r="D2953" t="str">
            <v>M</v>
          </cell>
          <cell r="E2953">
            <v>345.28</v>
          </cell>
        </row>
        <row r="2954">
          <cell r="A2954">
            <v>89355</v>
          </cell>
          <cell r="B2954" t="str">
            <v>SINAPI</v>
          </cell>
          <cell r="C2954" t="str">
            <v>TUBO, PVC, SOLDÁVEL, DN 20MM, INSTALADO EM RAMAL OU SUB-RAMAL DE ÁGUA - FORNECIMENTO E INSTALAÇÃO. AF_12/2014</v>
          </cell>
          <cell r="D2954" t="str">
            <v>M</v>
          </cell>
          <cell r="E2954">
            <v>10.46</v>
          </cell>
        </row>
        <row r="2955">
          <cell r="A2955">
            <v>89356</v>
          </cell>
          <cell r="B2955" t="str">
            <v>SINAPI</v>
          </cell>
          <cell r="C2955" t="str">
            <v>TUBO, PVC, SOLDÁVEL, DN 25MM, INSTALADO EM RAMAL OU SUB-RAMAL DE ÁGUA - FORNECIMENTO E INSTALAÇÃO. AF_12/2014</v>
          </cell>
          <cell r="D2955" t="str">
            <v>M</v>
          </cell>
          <cell r="E2955">
            <v>12.48</v>
          </cell>
        </row>
        <row r="2956">
          <cell r="A2956">
            <v>89357</v>
          </cell>
          <cell r="B2956" t="str">
            <v>SINAPI</v>
          </cell>
          <cell r="C2956" t="str">
            <v>TUBO, PVC, SOLDÁVEL, DN 32MM, INSTALADO EM RAMAL OU SUB-RAMAL DE ÁGUA - FORNECIMENTO E INSTALAÇÃO. AF_12/2014</v>
          </cell>
          <cell r="D2956" t="str">
            <v>M</v>
          </cell>
          <cell r="E2956">
            <v>17.55</v>
          </cell>
        </row>
        <row r="2957">
          <cell r="A2957">
            <v>89401</v>
          </cell>
          <cell r="B2957" t="str">
            <v>SINAPI</v>
          </cell>
          <cell r="C2957" t="str">
            <v>TUBO, PVC, SOLDÁVEL, DN 20MM, INSTALADO EM RAMAL DE DISTRIBUIÇÃO DE ÁGUA - FORNECIMENTO E INSTALAÇÃO. AF_12/2014</v>
          </cell>
          <cell r="D2957" t="str">
            <v>M</v>
          </cell>
          <cell r="E2957">
            <v>4.6500000000000004</v>
          </cell>
        </row>
        <row r="2958">
          <cell r="A2958">
            <v>89402</v>
          </cell>
          <cell r="B2958" t="str">
            <v>SINAPI</v>
          </cell>
          <cell r="C2958" t="str">
            <v>TUBO, PVC, SOLDÁVEL, DN 25MM, INSTALADO EM RAMAL DE DISTRIBUIÇÃO DE ÁGUA - FORNECIMENTO E INSTALAÇÃO. AF_12/2014</v>
          </cell>
          <cell r="D2958" t="str">
            <v>M</v>
          </cell>
          <cell r="E2958">
            <v>5.78</v>
          </cell>
        </row>
        <row r="2959">
          <cell r="A2959">
            <v>89403</v>
          </cell>
          <cell r="B2959" t="str">
            <v>SINAPI</v>
          </cell>
          <cell r="C2959" t="str">
            <v>TUBO, PVC, SOLDÁVEL, DN 32MM, INSTALADO EM RAMAL DE DISTRIBUIÇÃO DE ÁGUA - FORNECIMENTO E INSTALAÇÃO. AF_12/2014</v>
          </cell>
          <cell r="D2959" t="str">
            <v>M</v>
          </cell>
          <cell r="E2959">
            <v>9.52</v>
          </cell>
        </row>
        <row r="2960">
          <cell r="A2960">
            <v>89446</v>
          </cell>
          <cell r="B2960" t="str">
            <v>SINAPI</v>
          </cell>
          <cell r="C2960" t="str">
            <v>TUBO, PVC, SOLDÁVEL, DN 25MM, INSTALADO EM PRUMADA DE ÁGUA - FORNECIMENTO E INSTALAÇÃO. AF_12/2014</v>
          </cell>
          <cell r="D2960" t="str">
            <v>M</v>
          </cell>
          <cell r="E2960">
            <v>3.22</v>
          </cell>
        </row>
        <row r="2961">
          <cell r="A2961">
            <v>89447</v>
          </cell>
          <cell r="B2961" t="str">
            <v>SINAPI</v>
          </cell>
          <cell r="C2961" t="str">
            <v>TUBO, PVC, SOLDÁVEL, DN 32MM, INSTALADO EM PRUMADA DE ÁGUA - FORNECIMENTO E INSTALAÇÃO. AF_12/2014</v>
          </cell>
          <cell r="D2961" t="str">
            <v>M</v>
          </cell>
          <cell r="E2961">
            <v>6.54</v>
          </cell>
        </row>
        <row r="2962">
          <cell r="A2962">
            <v>89448</v>
          </cell>
          <cell r="B2962" t="str">
            <v>SINAPI</v>
          </cell>
          <cell r="C2962" t="str">
            <v>TUBO, PVC, SOLDÁVEL, DN 40MM, INSTALADO EM PRUMADA DE ÁGUA - FORNECIMENTO E INSTALAÇÃO. AF_12/2014</v>
          </cell>
          <cell r="D2962" t="str">
            <v>M</v>
          </cell>
          <cell r="E2962">
            <v>9.43</v>
          </cell>
        </row>
        <row r="2963">
          <cell r="A2963">
            <v>89449</v>
          </cell>
          <cell r="B2963" t="str">
            <v>SINAPI</v>
          </cell>
          <cell r="C2963" t="str">
            <v>TUBO, PVC, SOLDÁVEL, DN 50MM, INSTALADO EM PRUMADA DE ÁGUA - FORNECIMENTO E INSTALAÇÃO. AF_12/2014</v>
          </cell>
          <cell r="D2963" t="str">
            <v>M</v>
          </cell>
          <cell r="E2963">
            <v>11.67</v>
          </cell>
        </row>
        <row r="2964">
          <cell r="A2964">
            <v>89450</v>
          </cell>
          <cell r="B2964" t="str">
            <v>SINAPI</v>
          </cell>
          <cell r="C2964" t="str">
            <v>TUBO, PVC, SOLDÁVEL, DN 60MM, INSTALADO EM PRUMADA DE ÁGUA - FORNECIMENTO E INSTALAÇÃO. AF_12/2014</v>
          </cell>
          <cell r="D2964" t="str">
            <v>M</v>
          </cell>
          <cell r="E2964">
            <v>17.899999999999999</v>
          </cell>
        </row>
        <row r="2965">
          <cell r="A2965">
            <v>89451</v>
          </cell>
          <cell r="B2965" t="str">
            <v>SINAPI</v>
          </cell>
          <cell r="C2965" t="str">
            <v>TUBO, PVC, SOLDÁVEL, DN 75MM, INSTALADO EM PRUMADA DE ÁGUA - FORNECIMENTO E INSTALAÇÃO. AF_12/2014</v>
          </cell>
          <cell r="D2965" t="str">
            <v>M</v>
          </cell>
          <cell r="E2965">
            <v>24.97</v>
          </cell>
        </row>
        <row r="2966">
          <cell r="A2966">
            <v>89452</v>
          </cell>
          <cell r="B2966" t="str">
            <v>SINAPI</v>
          </cell>
          <cell r="C2966" t="str">
            <v>TUBO, PVC, SOLDÁVEL, DN 85MM, INSTALADO EM PRUMADA DE ÁGUA - FORNECIMENTO E INSTALAÇÃO. AF_12/2014</v>
          </cell>
          <cell r="D2966" t="str">
            <v>M</v>
          </cell>
          <cell r="E2966">
            <v>31.34</v>
          </cell>
        </row>
        <row r="2967">
          <cell r="A2967">
            <v>89508</v>
          </cell>
          <cell r="B2967" t="str">
            <v>SINAPI</v>
          </cell>
          <cell r="C2967" t="str">
            <v>TUBO PVC, SÉRIE R, ÁGUA PLUVIAL, DN 40 MM, FORNECIDO E INSTALADO EM RAMAL DE ENCAMINHAMENTO. AF_12/2014</v>
          </cell>
          <cell r="D2967" t="str">
            <v>M</v>
          </cell>
          <cell r="E2967">
            <v>10.49</v>
          </cell>
        </row>
        <row r="2968">
          <cell r="A2968">
            <v>89509</v>
          </cell>
          <cell r="B2968" t="str">
            <v>SINAPI</v>
          </cell>
          <cell r="C2968" t="str">
            <v>TUBO PVC, SÉRIE R, ÁGUA PLUVIAL, DN 50 MM, FORNECIDO E INSTALADO EM RAMAL DE ENCAMINHAMENTO. AF_12/2014</v>
          </cell>
          <cell r="D2968" t="str">
            <v>M</v>
          </cell>
          <cell r="E2968">
            <v>14.22</v>
          </cell>
        </row>
        <row r="2969">
          <cell r="A2969">
            <v>89511</v>
          </cell>
          <cell r="B2969" t="str">
            <v>SINAPI</v>
          </cell>
          <cell r="C2969" t="str">
            <v>TUBO PVC, SÉRIE R, ÁGUA PLUVIAL, DN 75 MM, FORNECIDO E INSTALADO EM RAMAL DE ENCAMINHAMENTO. AF_12/2014</v>
          </cell>
          <cell r="D2969" t="str">
            <v>M</v>
          </cell>
          <cell r="E2969">
            <v>20.81</v>
          </cell>
        </row>
        <row r="2970">
          <cell r="A2970">
            <v>89512</v>
          </cell>
          <cell r="B2970" t="str">
            <v>SINAPI</v>
          </cell>
          <cell r="C2970" t="str">
            <v>TUBO PVC, SÉRIE R, ÁGUA PLUVIAL, DN 100 MM, FORNECIDO E INSTALADO EM RAMAL DE ENCAMINHAMENTO. AF_12/2014</v>
          </cell>
          <cell r="D2970" t="str">
            <v>M</v>
          </cell>
          <cell r="E2970">
            <v>32.26</v>
          </cell>
        </row>
        <row r="2971">
          <cell r="A2971">
            <v>89576</v>
          </cell>
          <cell r="B2971" t="str">
            <v>SINAPI</v>
          </cell>
          <cell r="C2971" t="str">
            <v>TUBO PVC, SÉRIE R, ÁGUA PLUVIAL, DN 75 MM, FORNECIDO E INSTALADO EM CONDUTORES VERTICAIS DE ÁGUAS PLUVIAIS. AF_12/2014</v>
          </cell>
          <cell r="D2971" t="str">
            <v>M</v>
          </cell>
          <cell r="E2971">
            <v>11.91</v>
          </cell>
        </row>
        <row r="2972">
          <cell r="A2972">
            <v>89578</v>
          </cell>
          <cell r="B2972" t="str">
            <v>SINAPI</v>
          </cell>
          <cell r="C2972" t="str">
            <v>TUBO PVC, SÉRIE R, ÁGUA PLUVIAL, DN 100 MM, FORNECIDO E INSTALADO EM CONDUTORES VERTICAIS DE ÁGUAS PLUVIAIS. AF_12/2014</v>
          </cell>
          <cell r="D2972" t="str">
            <v>M</v>
          </cell>
          <cell r="E2972">
            <v>20.16</v>
          </cell>
        </row>
        <row r="2973">
          <cell r="A2973">
            <v>89580</v>
          </cell>
          <cell r="B2973" t="str">
            <v>SINAPI</v>
          </cell>
          <cell r="C2973" t="str">
            <v>TUBO PVC, SÉRIE R, ÁGUA PLUVIAL, DN 150 MM, FORNECIDO E INSTALADO EM CONDUTORES VERTICAIS DE ÁGUAS PLUVIAIS. AF_12/2014</v>
          </cell>
          <cell r="D2973" t="str">
            <v>M</v>
          </cell>
          <cell r="E2973">
            <v>40.14</v>
          </cell>
        </row>
        <row r="2974">
          <cell r="A2974">
            <v>89633</v>
          </cell>
          <cell r="B2974" t="str">
            <v>SINAPI</v>
          </cell>
          <cell r="C2974" t="str">
            <v>TUBO, CPVC, SOLDÁVEL, DN 15MM, INSTALADO EM RAMAL OU SUB-RAMAL DE ÁGUA- FORNECIMENTO E INSTALAÇÃO. AF_12/2014</v>
          </cell>
          <cell r="D2974" t="str">
            <v>M</v>
          </cell>
          <cell r="E2974">
            <v>14.46</v>
          </cell>
        </row>
        <row r="2975">
          <cell r="A2975">
            <v>89634</v>
          </cell>
          <cell r="B2975" t="str">
            <v>SINAPI</v>
          </cell>
          <cell r="C2975" t="str">
            <v>TUBO, CPVC, SOLDÁVEL, DN 22MM, INSTALADO EM RAMAL OU SUB-RAMAL DE ÁGUA- FORNECIMENTO E INSTALAÇÃO. AF_12/2014</v>
          </cell>
          <cell r="D2975" t="str">
            <v>M</v>
          </cell>
          <cell r="E2975">
            <v>22.16</v>
          </cell>
        </row>
        <row r="2976">
          <cell r="A2976">
            <v>89635</v>
          </cell>
          <cell r="B2976" t="str">
            <v>SINAPI</v>
          </cell>
          <cell r="C2976" t="str">
            <v>TUBO, CPVC, SOLDÁVEL, DN 28MM, INSTALADO EM RAMAL OU SUB-RAMAL DE ÁGUA- FORNECIMENTO E INSTALAÇÃO. AF_12/2014</v>
          </cell>
          <cell r="D2976" t="str">
            <v>M</v>
          </cell>
          <cell r="E2976">
            <v>31.85</v>
          </cell>
        </row>
        <row r="2977">
          <cell r="A2977">
            <v>89636</v>
          </cell>
          <cell r="B2977" t="str">
            <v>SINAPI</v>
          </cell>
          <cell r="C2977" t="str">
            <v>TUBO, CPVC, SOLDÁVEL, DN 35MM, INSTALADO EM RAMAL OU SUB-RAMAL DE ÁGUAFORNECIMENTO E INSTALAÇÃO. AF_12/2014</v>
          </cell>
          <cell r="D2977" t="str">
            <v>M</v>
          </cell>
          <cell r="E2977">
            <v>38.82</v>
          </cell>
        </row>
        <row r="2978">
          <cell r="A2978">
            <v>89711</v>
          </cell>
          <cell r="B2978" t="str">
            <v>SINAPI</v>
          </cell>
          <cell r="C2978" t="str">
            <v>TUBO PVC, SERIE NORMAL, ESGOTO PREDIAL, DN 40 MM, FORNECIDO E INSTALADO EM RAMAL DE DESCARGA OU RAMAL DE ESGOTO SANITÁRIO. AF_12/2014</v>
          </cell>
          <cell r="D2978" t="str">
            <v>M</v>
          </cell>
          <cell r="E2978">
            <v>11.07</v>
          </cell>
        </row>
        <row r="2979">
          <cell r="A2979">
            <v>89712</v>
          </cell>
          <cell r="B2979" t="str">
            <v>SINAPI</v>
          </cell>
          <cell r="C2979" t="str">
            <v>TUBO PVC, SERIE NORMAL, ESGOTO PREDIAL, DN 50 MM, FORNECIDO E INSTALADO EM RAMAL DE DESCARGA OU RAMAL DE ESGOTO SANITÁRIO. AF_12/2014</v>
          </cell>
          <cell r="D2979" t="str">
            <v>M</v>
          </cell>
          <cell r="E2979">
            <v>16.38</v>
          </cell>
        </row>
        <row r="2980">
          <cell r="A2980">
            <v>89713</v>
          </cell>
          <cell r="B2980" t="str">
            <v>SINAPI</v>
          </cell>
          <cell r="C2980" t="str">
            <v>TUBO PVC, SERIE NORMAL, ESGOTO PREDIAL, DN 75 MM, FORNECIDO E INSTALADO EM RAMAL DE DESCARGA OU RAMAL DE ESGOTO SANITÁRIO. AF_12/2014</v>
          </cell>
          <cell r="D2980" t="str">
            <v>M</v>
          </cell>
          <cell r="E2980">
            <v>24.26</v>
          </cell>
        </row>
        <row r="2981">
          <cell r="A2981">
            <v>89714</v>
          </cell>
          <cell r="B2981" t="str">
            <v>SINAPI</v>
          </cell>
          <cell r="C2981" t="str">
            <v>TUBO PVC, SERIE NORMAL, ESGOTO PREDIAL, DN 100 MM, FORNECIDO E INSTALADO EM RAMAL DE DESCARGA OU RAMAL DE ESGOTO SANITÁRIO. AF_12/2014</v>
          </cell>
          <cell r="D2981" t="str">
            <v>M</v>
          </cell>
          <cell r="E2981">
            <v>31.07</v>
          </cell>
        </row>
        <row r="2982">
          <cell r="A2982">
            <v>89716</v>
          </cell>
          <cell r="B2982" t="str">
            <v>SINAPI</v>
          </cell>
          <cell r="C2982" t="str">
            <v>TUBO, CPVC, SOLDÁVEL, DN 22MM, INSTALADO EM RAMAL DE DISTRIBUIÇÃO DE ÁGUA - FORNECIMENTO E INSTALAÇÃO. AF_12/2014</v>
          </cell>
          <cell r="D2982" t="str">
            <v>M</v>
          </cell>
          <cell r="E2982">
            <v>16.07</v>
          </cell>
        </row>
        <row r="2983">
          <cell r="A2983">
            <v>89717</v>
          </cell>
          <cell r="B2983" t="str">
            <v>SINAPI</v>
          </cell>
          <cell r="C2983" t="str">
            <v>TUBO, CPVC, SOLDÁVEL, DN 28MM, INSTALADO EM RAMAL DE DISTRIBUIÇÃO DE ÁGUA - FORNECIMENTO E INSTALAÇÃO. AF_12/2014</v>
          </cell>
          <cell r="D2983" t="str">
            <v>M</v>
          </cell>
          <cell r="E2983">
            <v>24.68</v>
          </cell>
        </row>
        <row r="2984">
          <cell r="A2984">
            <v>89770</v>
          </cell>
          <cell r="B2984" t="str">
            <v>SINAPI</v>
          </cell>
          <cell r="C2984" t="str">
            <v>TUBO, CPVC, SOLDÁVEL, DN 35MM, INSTALADO EM PRUMADA DE ÁGUA FORNECIMENTO E INSTALAÇÃO. AF_12/2014</v>
          </cell>
          <cell r="D2984" t="str">
            <v>M</v>
          </cell>
          <cell r="E2984">
            <v>27.22</v>
          </cell>
        </row>
        <row r="2985">
          <cell r="A2985">
            <v>89771</v>
          </cell>
          <cell r="B2985" t="str">
            <v>SINAPI</v>
          </cell>
          <cell r="C2985" t="str">
            <v>TUBO, CPVC, SOLDÁVEL, DN 42MM, INSTALADO EM PRUMADA DE ÁGUA FORNECIMENTO E INSTALAÇÃO. AF_12/2014</v>
          </cell>
          <cell r="D2985" t="str">
            <v>M</v>
          </cell>
          <cell r="E2985">
            <v>37.21</v>
          </cell>
        </row>
        <row r="2986">
          <cell r="A2986">
            <v>89773</v>
          </cell>
          <cell r="B2986" t="str">
            <v>SINAPI</v>
          </cell>
          <cell r="C2986" t="str">
            <v>TUBO, CPVC, SOLDÁVEL, DN 73MM, INSTALADO EM PRUMADA DE ÁGUA FORNECIMENTO E INSTALAÇÃO. AF_12/2014</v>
          </cell>
          <cell r="D2986" t="str">
            <v>M</v>
          </cell>
          <cell r="E2986">
            <v>86.7</v>
          </cell>
        </row>
        <row r="2987">
          <cell r="A2987">
            <v>89775</v>
          </cell>
          <cell r="B2987" t="str">
            <v>SINAPI</v>
          </cell>
          <cell r="C2987" t="str">
            <v>TUBO, CPVC, SOLDÁVEL, DN 89MM, INSTALADO EM PRUMADA DE ÁGUA FORNECIMENTO E INSTALAÇÃO. AF_12/2014</v>
          </cell>
          <cell r="D2987" t="str">
            <v>M</v>
          </cell>
          <cell r="E2987">
            <v>136.97999999999999</v>
          </cell>
        </row>
        <row r="2988">
          <cell r="A2988">
            <v>89798</v>
          </cell>
          <cell r="B2988" t="str">
            <v>SINAPI</v>
          </cell>
          <cell r="C2988" t="str">
            <v>TUBO PVC, SERIE NORMAL, ESGOTO PREDIAL, DN 50 MM, FORNECIDO E INSTALADO EM PRUMADA DE ESGOTO SANITÁRIO OU VENTILAÇÃO. AF_12/2014</v>
          </cell>
          <cell r="D2988" t="str">
            <v>M</v>
          </cell>
          <cell r="E2988">
            <v>7.11</v>
          </cell>
        </row>
        <row r="2989">
          <cell r="A2989">
            <v>89799</v>
          </cell>
          <cell r="B2989" t="str">
            <v>SINAPI</v>
          </cell>
          <cell r="C2989" t="str">
            <v>TUBO PVC, SERIE NORMAL, ESGOTO PREDIAL, DN 75 MM, FORNECIDO E INSTALADO EM PRUMADA DE ESGOTO SANITÁRIO OU VENTILAÇÃO. AF_12/2014</v>
          </cell>
          <cell r="D2989" t="str">
            <v>M</v>
          </cell>
          <cell r="E2989">
            <v>11.02</v>
          </cell>
        </row>
        <row r="2990">
          <cell r="A2990">
            <v>89800</v>
          </cell>
          <cell r="B2990" t="str">
            <v>SINAPI</v>
          </cell>
          <cell r="C2990" t="str">
            <v>TUBO PVC, SERIE NORMAL, ESGOTO PREDIAL, DN 100 MM, FORNECIDO E INSTALADO EM PRUMADA DE ESGOTO SANITÁRIO OU VENTILAÇÃO. AF_12/2014</v>
          </cell>
          <cell r="D2990" t="str">
            <v>M</v>
          </cell>
          <cell r="E2990">
            <v>13.71</v>
          </cell>
        </row>
        <row r="2991">
          <cell r="A2991">
            <v>89848</v>
          </cell>
          <cell r="B2991" t="str">
            <v>SINAPI</v>
          </cell>
          <cell r="C2991" t="str">
            <v>TUBO PVC, SERIE NORMAL, ESGOTO PREDIAL, DN 100 MM, FORNECIDO E INSTALADO EM SUBCOLETOR AÉREO DE ESGOTO SANITÁRIO. AF_12/2014</v>
          </cell>
          <cell r="D2991" t="str">
            <v>M</v>
          </cell>
          <cell r="E2991">
            <v>16.77</v>
          </cell>
        </row>
        <row r="2992">
          <cell r="A2992">
            <v>89849</v>
          </cell>
          <cell r="B2992" t="str">
            <v>SINAPI</v>
          </cell>
          <cell r="C2992" t="str">
            <v>TUBO PVC, SERIE NORMAL, ESGOTO PREDIAL, DN 150 MM, FORNECIDO E INSTALADO EM SUBCOLETOR AÉREO DE ESGOTO SANITÁRIO. AF_12/2014</v>
          </cell>
          <cell r="D2992" t="str">
            <v>M</v>
          </cell>
          <cell r="E2992">
            <v>31.41</v>
          </cell>
        </row>
        <row r="2993">
          <cell r="A2993">
            <v>89865</v>
          </cell>
          <cell r="B2993" t="str">
            <v>SINAPI</v>
          </cell>
          <cell r="C2993" t="str">
            <v>TUBO, PVC, SOLDÁVEL, DN 25MM, INSTALADO EM DRENO DE AR-CONDICIONADO FORNECIMENTO E INSTALAÇÃO. AF_12/2014</v>
          </cell>
          <cell r="D2993" t="str">
            <v>M</v>
          </cell>
          <cell r="E2993">
            <v>7.75</v>
          </cell>
        </row>
        <row r="2994">
          <cell r="A2994">
            <v>91784</v>
          </cell>
          <cell r="B2994" t="str">
            <v>SINAPI</v>
          </cell>
          <cell r="C2994" t="str">
            <v>(COMPOSIÇÃO REPRESENTATIVA) DO SERVIÇO DE INSTALAÇÃO DE TUBOS DE PVC, SOLDÁVEL, ÁGUA FRIA, DN 20 MM (INSTALADO EM RAMAL, SUB-RAMAL OU RAMALDE DISTRIBUIÇÃO), INCLUSIVE CONEXÕES, CORTES E FIXAÇÕES, PARA PRÉDIOS.AF_10/2015</v>
          </cell>
          <cell r="D2994" t="str">
            <v>M</v>
          </cell>
          <cell r="E2994">
            <v>24.13</v>
          </cell>
        </row>
        <row r="2995">
          <cell r="A2995">
            <v>91785</v>
          </cell>
          <cell r="B2995" t="str">
            <v>SINAPI</v>
          </cell>
          <cell r="C2995" t="str">
            <v>(COMPOSIÇÃO REPRESENTATIVA) DO SERVIÇO DE INSTALAÇÃO DE TUBOS DE PVC, SOLDÁVEL, ÁGUA FRIA, DN 25 MM (INSTALADO EM RAMAL, SUB-RAMAL, RAMAL DEDISTRIBUIÇÃO OU PRUMADA), INCLUSIVE CONEXÕES, CORTES E FIXAÇÕES, PARAPRÉDIOS. AF_10/2015</v>
          </cell>
          <cell r="D2995" t="str">
            <v>M</v>
          </cell>
          <cell r="E2995">
            <v>24.45</v>
          </cell>
        </row>
        <row r="2996">
          <cell r="A2996">
            <v>91786</v>
          </cell>
          <cell r="B2996" t="str">
            <v>SINAPI</v>
          </cell>
          <cell r="C2996" t="str">
            <v>(COMPOSIÇÃO REPRESENTATIVA) DO SERVIÇO DE INSTALAÇÃO TUBOS DE PVC, SOLDÁVEL, ÁGUA FRIA, DN 32 MM (INSTALADO EM RAMAL, SUB-RAMAL, RAMAL DE DISTRIBUIÇÃO OU PRUMADA), INCLUSIVE CONEXÕES, CORTES E FIXAÇÕES, PARA PRÉDIOS. AF_10/2015</v>
          </cell>
          <cell r="D2996" t="str">
            <v>M</v>
          </cell>
          <cell r="E2996">
            <v>16.37</v>
          </cell>
        </row>
        <row r="2997">
          <cell r="A2997">
            <v>91787</v>
          </cell>
          <cell r="B2997" t="str">
            <v>SINAPI</v>
          </cell>
          <cell r="C2997" t="str">
            <v>(COMPOSIÇÃO REPRESENTATIVA) DO SERVIÇO DE INSTALAÇÃO DE TUBOS DE PVC, SOLDÁVEL, ÁGUA FRIA, DN 40 MM (INSTALADO EM PRUMADA), INCLUSIVE CONEXÕES, CORTES E FIXAÇÕES, PARA PRÉDIOS. AF_10/2015</v>
          </cell>
          <cell r="D2997" t="str">
            <v>M</v>
          </cell>
          <cell r="E2997">
            <v>18.29</v>
          </cell>
        </row>
        <row r="2998">
          <cell r="A2998">
            <v>91788</v>
          </cell>
          <cell r="B2998" t="str">
            <v>SINAPI</v>
          </cell>
          <cell r="C2998" t="str">
            <v>(COMPOSIÇÃO REPRESENTATIVA) DO SERVIÇO DE INSTALAÇÃO DE TUBOS DE PVC, SOLDÁVEL, ÁGUA FRIA, DN 50 MM (INSTALADO EM PRUMADA), INCLUSIVE CONEXÕES, CORTES E FIXAÇÕES, PARA PRÉDIOS. AF_10/2015</v>
          </cell>
          <cell r="D2998" t="str">
            <v>M</v>
          </cell>
          <cell r="E2998">
            <v>23.93</v>
          </cell>
        </row>
        <row r="2999">
          <cell r="A2999">
            <v>91789</v>
          </cell>
          <cell r="B2999" t="str">
            <v>SINAPI</v>
          </cell>
          <cell r="C2999" t="str">
            <v>(COMPOSIÇÃO REPRESENTATIVA) DO SERVIÇO DE INSTALAÇÃO DE TUBOS DE PVC, SÉRIE R, ÁGUA PLUVIAL, DN 75 MM (INSTALADO EM RAMAL DE ENCAMINHAMENTO,OU CONDUTORES VERTICAIS), INCLUSIVE CONEXÕES, CORTE E FIXAÇÕES, PARAPRÉDIOS. AF_10/2015</v>
          </cell>
          <cell r="D2999" t="str">
            <v>M</v>
          </cell>
          <cell r="E2999">
            <v>23.68</v>
          </cell>
        </row>
        <row r="3000">
          <cell r="A3000">
            <v>91790</v>
          </cell>
          <cell r="B3000" t="str">
            <v>SINAPI</v>
          </cell>
          <cell r="C3000" t="str">
            <v>(COMPOSIÇÃO REPRESENTATIVA) DO SERVIÇO DE INSTALAÇÃO DE TUBOS DE PVC, SÉRIE R, ÁGUA PLUVIAL, DN 100 MM (INSTALADO EM RAMAL DE ENCAMINHAMENTO, OU CONDUTORES VERTICAIS), INCLUSIVE CONEXÕES, CORTES E FIXAÇÕES, PARA PRÉDIOS. AF_10/2015</v>
          </cell>
          <cell r="D3000" t="str">
            <v>M</v>
          </cell>
          <cell r="E3000">
            <v>34.56</v>
          </cell>
        </row>
        <row r="3001">
          <cell r="A3001">
            <v>91791</v>
          </cell>
          <cell r="B3001" t="str">
            <v>SINAPI</v>
          </cell>
          <cell r="C3001" t="str">
            <v>(COMPOSIÇÃO REPRESENTATIVA) DO SERVIÇO DE INSTALAÇÃO DE TUBOS DE PVC, SÉRIE R, ÁGUA PLUVIAL, DN 150 MM (INSTALADO EM CONDUTORES VERTICAIS),INCLUSIVE CONEXÕES, CORTES E FIXAÇÕES, PARA PRÉDIOS. AF_10/2015</v>
          </cell>
          <cell r="D3001" t="str">
            <v>M</v>
          </cell>
          <cell r="E3001">
            <v>43.46</v>
          </cell>
        </row>
        <row r="3002">
          <cell r="A3002">
            <v>91792</v>
          </cell>
          <cell r="B3002" t="str">
            <v>SINAPI</v>
          </cell>
          <cell r="C3002" t="str">
            <v>(COMPOSIÇÃO REPRESENTATIVA) DO SERVIÇO DE INSTALAÇÃO DE TUBO DE PVC, SÉRIE NORMAL, ESGOTO PREDIAL, DN 40 MM (INSTALADO EM RAMAL DE DESCARGAOU RAMAL DE ESGOTO SANITÁRIO), INCLUSIVE CONEXÕES, CORTES E FIXAÇÕES,PARA PRÉDIOS. AF_10/2015</v>
          </cell>
          <cell r="D3002" t="str">
            <v>M</v>
          </cell>
          <cell r="E3002">
            <v>32.200000000000003</v>
          </cell>
        </row>
        <row r="3003">
          <cell r="A3003">
            <v>91793</v>
          </cell>
          <cell r="B3003" t="str">
            <v>SINAPI</v>
          </cell>
          <cell r="C3003" t="str">
            <v>(COMPOSIÇÃO REPRESENTATIVA) DO SERVIÇO DE INSTALAÇÃO DE TUBO DE PVC, SÉRIE NORMAL, ESGOTO PREDIAL, DN 50 MM (INSTALADO EM RAMAL DE DESCARGAOU RAMAL DE ESGOTO SANITÁRIO), INCLUSIVE CONEXÕES, CORTES E FIXAÇÕES PARA, PRÉDIOS. AF_10/2015</v>
          </cell>
          <cell r="D3003" t="str">
            <v>M</v>
          </cell>
          <cell r="E3003">
            <v>48.01</v>
          </cell>
        </row>
        <row r="3004">
          <cell r="A3004">
            <v>91794</v>
          </cell>
          <cell r="B3004" t="str">
            <v>SINAPI</v>
          </cell>
          <cell r="C3004" t="str">
            <v>(COMPOSIÇÃO REPRESENTATIVA) DO SERVIÇO DE INST. TUBO PVC, SÉRIE N, ESGOTO PREDIAL, DN 75 MM, (INST. EM RAMAL DE DESCARGA, RAMAL DE ESG. SANITÁRIO, PRUMADA DE ESG. SANITÁRIO OU VENTILAÇÃO), INCL. CONEXÕES, CORTES E FIXAÇÕES, P/ PRÉDIOS. AF_10/2015</v>
          </cell>
          <cell r="D3004" t="str">
            <v>M</v>
          </cell>
          <cell r="E3004">
            <v>22.32</v>
          </cell>
        </row>
        <row r="3005">
          <cell r="A3005">
            <v>91795</v>
          </cell>
          <cell r="B3005" t="str">
            <v>SINAPI</v>
          </cell>
          <cell r="C3005" t="str">
            <v>(COMPOSIÇÃO REPRESENTATIVA) DO SERVIÇO DE INST. TUBO PVC, SÉRIE N, ESGOTO PREDIAL, 100 MM (INST. RAMAL DESCARGA, RAMAL DE ESG. SANIT., PRUMADA ESG. SANIT., VENTILAÇÃO OU SUB-COLETOR AÉREO), INCL. CONEXÕES E CORTES, FIXAÇÕES, P/ PRÉDIOS. AF_10/2015</v>
          </cell>
          <cell r="D3005" t="str">
            <v>M</v>
          </cell>
          <cell r="E3005">
            <v>37.729999999999997</v>
          </cell>
        </row>
        <row r="3006">
          <cell r="A3006">
            <v>91796</v>
          </cell>
          <cell r="B3006" t="str">
            <v>SINAPI</v>
          </cell>
          <cell r="C3006" t="str">
            <v>(COMPOSIÇÃO REPRESENTATIVA) DO SERVIÇO DE INSTALAÇÃO DE TUBO DE PVC, SÉRIE NORMAL, ESGOTO PREDIAL, DN 150 MM (INSTALADO EM SUB-COLETOR AÉREO), INCLUSIVE CONEXÕES, CORTES E FIXAÇÕES, PARA PRÉDIOS. AF_10/2015</v>
          </cell>
          <cell r="D3006" t="str">
            <v>M</v>
          </cell>
          <cell r="E3006">
            <v>39.49</v>
          </cell>
        </row>
        <row r="3007">
          <cell r="A3007">
            <v>92275</v>
          </cell>
          <cell r="B3007" t="str">
            <v>SINAPI</v>
          </cell>
          <cell r="C3007" t="str">
            <v>TUBO EM COBRE RÍGIDO, DN 22 CLASSE E, SEM ISOLAMENTO, INSTALADO EM PRUMADA - FORNECIMENTO E INSTALAÇÃO. AF_12/2015</v>
          </cell>
          <cell r="D3007" t="str">
            <v>M</v>
          </cell>
          <cell r="E3007">
            <v>26.59</v>
          </cell>
        </row>
        <row r="3008">
          <cell r="A3008">
            <v>92276</v>
          </cell>
          <cell r="B3008" t="str">
            <v>SINAPI</v>
          </cell>
          <cell r="C3008" t="str">
            <v>TUBO EM COBRE RÍGIDO, DN 28 CLASSE E, SEM ISOLAMENTO, INSTALADO EM PRUMADA - FORNECIMENTO E INSTALAÇÃO. AF_12/2015</v>
          </cell>
          <cell r="D3008" t="str">
            <v>M</v>
          </cell>
          <cell r="E3008">
            <v>33.659999999999997</v>
          </cell>
        </row>
        <row r="3009">
          <cell r="A3009">
            <v>92277</v>
          </cell>
          <cell r="B3009" t="str">
            <v>SINAPI</v>
          </cell>
          <cell r="C3009" t="str">
            <v>TUBO EM COBRE RÍGIDO, DN 35 CLASSE E, SEM ISOLAMENTO, INSTALADO EM PRUMADA - FORNECIMENTO E INSTALAÇÃO. AF_12/2015</v>
          </cell>
          <cell r="D3009" t="str">
            <v>M</v>
          </cell>
          <cell r="E3009">
            <v>48.5</v>
          </cell>
        </row>
        <row r="3010">
          <cell r="A3010">
            <v>92278</v>
          </cell>
          <cell r="B3010" t="str">
            <v>SINAPI</v>
          </cell>
          <cell r="C3010" t="str">
            <v>TUBO EM COBRE RÍGIDO, DN 42 CLASSE E, SEM ISOLAMENTO, INSTALADO EM PRUMADA - FORNECIMENTO E INSTALAÇÃO. AF_12/2015</v>
          </cell>
          <cell r="D3010" t="str">
            <v>M</v>
          </cell>
          <cell r="E3010">
            <v>65.150000000000006</v>
          </cell>
        </row>
        <row r="3011">
          <cell r="A3011">
            <v>92279</v>
          </cell>
          <cell r="B3011" t="str">
            <v>SINAPI</v>
          </cell>
          <cell r="C3011" t="str">
            <v>TUBO EM COBRE RÍGIDO, DN 54 CLASSE E, SEM ISOLAMENTO, INSTALADO EM PRUMADA - FORNECIMENTO E INSTALAÇÃO. AF_12/2015</v>
          </cell>
          <cell r="D3011" t="str">
            <v>M</v>
          </cell>
          <cell r="E3011">
            <v>94.08</v>
          </cell>
        </row>
        <row r="3012">
          <cell r="A3012">
            <v>92280</v>
          </cell>
          <cell r="B3012" t="str">
            <v>SINAPI</v>
          </cell>
          <cell r="C3012" t="str">
            <v>TUBO EM COBRE RÍGIDO, DN 66 CLASSE E, SEM ISOLAMENTO, INSTALADO EM PRUMADA - FORNECIMENTO E INSTALAÇÃO. AF_12/2015</v>
          </cell>
          <cell r="D3012" t="str">
            <v>M</v>
          </cell>
          <cell r="E3012">
            <v>131.99</v>
          </cell>
        </row>
        <row r="3013">
          <cell r="A3013">
            <v>92305</v>
          </cell>
          <cell r="B3013" t="str">
            <v>SINAPI</v>
          </cell>
          <cell r="C3013" t="str">
            <v>TUBO EM COBRE RÍGIDO, DN 15 CLASSE E, SEM ISOLAMENTO, INSTALADO EM RAMAL DE DISTRIBUIÇÃO - FORNECIMENTO E INSTALAÇÃO. AF_12/2015</v>
          </cell>
          <cell r="D3013" t="str">
            <v>M</v>
          </cell>
          <cell r="E3013">
            <v>17.98</v>
          </cell>
        </row>
        <row r="3014">
          <cell r="A3014">
            <v>92306</v>
          </cell>
          <cell r="B3014" t="str">
            <v>SINAPI</v>
          </cell>
          <cell r="C3014" t="str">
            <v>TUBO EM COBRE RÍGIDO, DN 22 CLASSE E, SEM ISOLAMENTO, INSTALADO EM RAMAL DE DISTRIBUIÇÃO - FORNECIMENTO E INSTALAÇÃO. AF_12/2015</v>
          </cell>
          <cell r="D3014" t="str">
            <v>M</v>
          </cell>
          <cell r="E3014">
            <v>29.09</v>
          </cell>
        </row>
        <row r="3015">
          <cell r="A3015">
            <v>92307</v>
          </cell>
          <cell r="B3015" t="str">
            <v>SINAPI</v>
          </cell>
          <cell r="C3015" t="str">
            <v>TUBO EM COBRE RÍGIDO, DN 28 CLASSE E, SEM ISOLAMENTO, INSTALADO EM RAMAL DE DISTRIBUIÇÃO - FORNECIMENTO E INSTALAÇÃO. AF_12/2015</v>
          </cell>
          <cell r="D3015" t="str">
            <v>M</v>
          </cell>
          <cell r="E3015">
            <v>36.35</v>
          </cell>
        </row>
        <row r="3016">
          <cell r="A3016">
            <v>92320</v>
          </cell>
          <cell r="B3016" t="str">
            <v>SINAPI</v>
          </cell>
          <cell r="C3016" t="str">
            <v>TUBO EM COBRE RÍGIDO, DN 15 CLASSE E, SEM ISOLAMENTO, INSTALADO EM RAMAL E SUB-RAMAL - FORNECIMENTO E INSTALAÇÃO. AF_12/2015</v>
          </cell>
          <cell r="D3016" t="str">
            <v>M</v>
          </cell>
          <cell r="E3016">
            <v>23.46</v>
          </cell>
        </row>
        <row r="3017">
          <cell r="A3017">
            <v>92321</v>
          </cell>
          <cell r="B3017" t="str">
            <v>SINAPI</v>
          </cell>
          <cell r="C3017" t="str">
            <v>TUBO EM COBRE RÍGIDO, DN 22 CLASSE E, SEM ISOLAMENTO, INSTALADO EM RAMAL E SUB-RAMAL - FORNECIMENTO E INSTALAÇÃO. AF_12/2015</v>
          </cell>
          <cell r="D3017" t="str">
            <v>M</v>
          </cell>
          <cell r="E3017">
            <v>38.520000000000003</v>
          </cell>
        </row>
        <row r="3018">
          <cell r="A3018">
            <v>92322</v>
          </cell>
          <cell r="B3018" t="str">
            <v>SINAPI</v>
          </cell>
          <cell r="C3018" t="str">
            <v>TUBO EM COBRE RÍGIDO, DN 28 CLASSE E, SEM ISOLAMENTO, INSTALADO EM RAMAL E SUB-RAMAL - FORNECIMENTO E INSTALAÇÃO. AF_12/2015</v>
          </cell>
          <cell r="D3018" t="str">
            <v>M</v>
          </cell>
          <cell r="E3018">
            <v>49.21</v>
          </cell>
        </row>
        <row r="3019">
          <cell r="A3019">
            <v>92335</v>
          </cell>
          <cell r="B3019" t="str">
            <v>SINAPI</v>
          </cell>
          <cell r="C3019" t="str">
            <v>TUBO DE AÇO GALVANIZADO COM COSTURA, CLASSE MÉDIA, CONEXÃO RANHURADA, DN 50 (2"), INSTALADO EM PRUMADAS - FORNECIMENTO E INSTALAÇÃO. AF_12/2015</v>
          </cell>
          <cell r="D3019" t="str">
            <v>M</v>
          </cell>
          <cell r="E3019">
            <v>44.83</v>
          </cell>
        </row>
        <row r="3020">
          <cell r="A3020">
            <v>92336</v>
          </cell>
          <cell r="B3020" t="str">
            <v>SINAPI</v>
          </cell>
          <cell r="C3020" t="str">
            <v>TUBO DE AÇO GALVANIZADO COM COSTURA, CLASSE MÉDIA, CONEXÃO RANHURADA, DN 65 (2 1/2"), INSTALADO EM PRUMADAS - FORNECIMENTO E INSTALAÇÃO. AF_12/2015</v>
          </cell>
          <cell r="D3020" t="str">
            <v>M</v>
          </cell>
          <cell r="E3020">
            <v>55.06</v>
          </cell>
        </row>
        <row r="3021">
          <cell r="A3021">
            <v>92337</v>
          </cell>
          <cell r="B3021" t="str">
            <v>SINAPI</v>
          </cell>
          <cell r="C3021" t="str">
            <v>TUBO DE AÇO GALVANIZADO COM COSTURA, CLASSE MÉDIA, CONEXÃO RANHURADA, DN 80 (3"), INSTALADO EM PRUMADAS - FORNECIMENTO E INSTALAÇÃO. AF_12/2015</v>
          </cell>
          <cell r="D3021" t="str">
            <v>M</v>
          </cell>
          <cell r="E3021">
            <v>72.39</v>
          </cell>
        </row>
        <row r="3022">
          <cell r="A3022">
            <v>92338</v>
          </cell>
          <cell r="B3022" t="str">
            <v>SINAPI</v>
          </cell>
          <cell r="C3022" t="str">
            <v>TUBO DE AÇO PRETO SEM COSTURA, CONEXÃO SOLDADA, DN 50 (2"), INSTALADO EM PRUMADAS - FORNECIMENTO E INSTALAÇÃO. AF_12/2015</v>
          </cell>
          <cell r="D3022" t="str">
            <v>M</v>
          </cell>
          <cell r="E3022">
            <v>58.11</v>
          </cell>
        </row>
        <row r="3023">
          <cell r="A3023">
            <v>92339</v>
          </cell>
          <cell r="B3023" t="str">
            <v>SINAPI</v>
          </cell>
          <cell r="C3023" t="str">
            <v>TUBO DE AÇO PRETO SEM COSTURA, CONEXÃO SOLDADA, DN 65 (2 1/2"), INSTALADO EM PRUMADAS - FORNECIMENTO E INSTALAÇÃO. AF_12/2015</v>
          </cell>
          <cell r="D3023" t="str">
            <v>M</v>
          </cell>
          <cell r="E3023">
            <v>85.98</v>
          </cell>
        </row>
        <row r="3024">
          <cell r="A3024">
            <v>92341</v>
          </cell>
          <cell r="B3024" t="str">
            <v>SINAPI</v>
          </cell>
          <cell r="C3024" t="str">
            <v>TUBO DE AÇO GALVANIZADO COM COSTURA, CLASSE MÉDIA, DN 50 (2"), CONEXÃOROSQUEADA, INSTALADO EM PRUMADAS - FORNECIMENTO E INSTALAÇÃO. AF_12/2015</v>
          </cell>
          <cell r="D3024" t="str">
            <v>M</v>
          </cell>
          <cell r="E3024">
            <v>50.32</v>
          </cell>
        </row>
        <row r="3025">
          <cell r="A3025">
            <v>92342</v>
          </cell>
          <cell r="B3025" t="str">
            <v>SINAPI</v>
          </cell>
          <cell r="C3025" t="str">
            <v>TUBO DE AÇO GALVANIZADO COM COSTURA, CLASSE MÉDIA, DN 65 (2 1/2"), CONEXÃO ROSQUEADA, INSTALADO EM PRUMADAS - FORNECIMENTO E INSTALAÇÃO. AF_12/2015</v>
          </cell>
          <cell r="D3025" t="str">
            <v>M</v>
          </cell>
          <cell r="E3025">
            <v>60.58</v>
          </cell>
        </row>
        <row r="3026">
          <cell r="A3026">
            <v>92343</v>
          </cell>
          <cell r="B3026" t="str">
            <v>SINAPI</v>
          </cell>
          <cell r="C3026" t="str">
            <v>TUBO DE AÇO GALVANIZADO COM COSTURA, CLASSE MÉDIA, DN 80 (3"), CONEXÃOROSQUEADA, INSTALADO EM PRUMADAS - FORNECIMENTO E INSTALAÇÃO. AF_12/2015</v>
          </cell>
          <cell r="D3026" t="str">
            <v>M</v>
          </cell>
          <cell r="E3026">
            <v>77.95</v>
          </cell>
        </row>
        <row r="3027">
          <cell r="A3027">
            <v>92361</v>
          </cell>
          <cell r="B3027" t="str">
            <v>SINAPI</v>
          </cell>
          <cell r="C3027" t="str">
            <v>TUBO DE AÇO PRETO SEM COSTURA, CONEXÃO SOLDADA, DN 50 (2"), INSTALADO EM REDE DE ALIMENTAÇÃO PARA HIDRANTE - FORNECIMENTO E INSTALAÇÃO. AF_12/2015</v>
          </cell>
          <cell r="D3027" t="str">
            <v>M</v>
          </cell>
          <cell r="E3027">
            <v>46.36</v>
          </cell>
        </row>
        <row r="3028">
          <cell r="A3028">
            <v>92362</v>
          </cell>
          <cell r="B3028" t="str">
            <v>SINAPI</v>
          </cell>
          <cell r="C3028" t="str">
            <v>TUBO DE AÇO PRETO SEM COSTURA, CONEXÃO SOLDADA, DN 65 (2 1/2"), INSTALADO EM REDE DE ALIMENTAÇÃO PARA HIDRANTE - FORNECIMENTO E INSTALAÇÃO.AF_12/2015</v>
          </cell>
          <cell r="D3028" t="str">
            <v>M</v>
          </cell>
          <cell r="E3028">
            <v>73.75</v>
          </cell>
        </row>
        <row r="3029">
          <cell r="A3029">
            <v>92364</v>
          </cell>
          <cell r="B3029" t="str">
            <v>SINAPI</v>
          </cell>
          <cell r="C3029" t="str">
            <v>TUBO DE AÇO GALVANIZADO COM COSTURA, CLASSE MÉDIA, DN 32 (1 1/4"), CONEXÃO ROSQUEADA, INSTALADO EM REDE DE ALIMENTAÇÃO PARA HIDRANTE - FORNECIMENTO E INSTALAÇÃO. AF_12/2015</v>
          </cell>
          <cell r="D3029" t="str">
            <v>M</v>
          </cell>
          <cell r="E3029">
            <v>27.27</v>
          </cell>
        </row>
        <row r="3030">
          <cell r="A3030">
            <v>92365</v>
          </cell>
          <cell r="B3030" t="str">
            <v>SINAPI</v>
          </cell>
          <cell r="C3030" t="str">
            <v>TUBO DE AÇO GALVANIZADO COM COSTURA, CLASSE MÉDIA, DN 40 (1 1/2"), CONEXÃO ROSQUEADA, INSTALADO EM REDE DE ALIMENTAÇÃO PARA HIDRANTE - FORNECIMENTO E INSTALAÇÃO. AF_12/2015</v>
          </cell>
          <cell r="D3030" t="str">
            <v>M</v>
          </cell>
          <cell r="E3030">
            <v>31.34</v>
          </cell>
        </row>
        <row r="3031">
          <cell r="A3031">
            <v>92366</v>
          </cell>
          <cell r="B3031" t="str">
            <v>SINAPI</v>
          </cell>
          <cell r="C3031" t="str">
            <v>TUBO DE AÇO GALVANIZADO COM COSTURA, CLASSE MÉDIA, DN 50 (2"), CONEXÃOROSQUEADA, INSTALADO EM REDE DE ALIMENTAÇÃO PARA HIDRANTE - FORNECIMENTO E INSTALAÇÃO. AF_12/2015</v>
          </cell>
          <cell r="D3031" t="str">
            <v>M</v>
          </cell>
          <cell r="E3031">
            <v>43.54</v>
          </cell>
        </row>
        <row r="3032">
          <cell r="A3032">
            <v>92367</v>
          </cell>
          <cell r="B3032" t="str">
            <v>SINAPI</v>
          </cell>
          <cell r="C3032" t="str">
            <v>TUBO DE AÇO GALVANIZADO COM COSTURA, CLASSE MÉDIA, DN 65 (2 1/2"), CONEXÃO ROSQUEADA, INSTALADO EM REDE DE ALIMENTAÇÃO PARA HIDRANTE - FORNECIMENTO E INSTALAÇÃO. AF_12/2015</v>
          </cell>
          <cell r="D3032" t="str">
            <v>M</v>
          </cell>
          <cell r="E3032">
            <v>53.49</v>
          </cell>
        </row>
        <row r="3033">
          <cell r="A3033">
            <v>92368</v>
          </cell>
          <cell r="B3033" t="str">
            <v>SINAPI</v>
          </cell>
          <cell r="C3033" t="str">
            <v>TUBO DE AÇO GALVANIZADO COM COSTURA, CLASSE MÉDIA, DN 80 (3"), CONEXÃOROSQUEADA, INSTALADO EM REDE DE ALIMENTAÇÃO PARA HIDRANTE - FORNECIMENTO E INSTALAÇÃO. AF_12/2015</v>
          </cell>
          <cell r="D3033" t="str">
            <v>M</v>
          </cell>
          <cell r="E3033">
            <v>70.58</v>
          </cell>
        </row>
        <row r="3034">
          <cell r="A3034">
            <v>92648</v>
          </cell>
          <cell r="B3034" t="str">
            <v>SINAPI</v>
          </cell>
          <cell r="C3034" t="str">
            <v>TUBO DE AÇO PRETO SEM COSTURA, CONEXÃO SOLDADA, DN 40 (1 1/2"), INSTALADO EM REDE DE ALIMENTAÇÃO PARA SPRINKLER - FORNECIMENTO E INSTALAÇÃO.AF_12/2015</v>
          </cell>
          <cell r="D3034" t="str">
            <v>M</v>
          </cell>
          <cell r="E3034">
            <v>39.81</v>
          </cell>
        </row>
        <row r="3035">
          <cell r="A3035">
            <v>92649</v>
          </cell>
          <cell r="B3035" t="str">
            <v>SINAPI</v>
          </cell>
          <cell r="C3035" t="str">
            <v>TUBO DE AÇO PRETO SEM COSTURA, CONEXÃO SOLDADA, DN 50 (2"), INSTALADO EM REDE DE ALIMENTAÇÃO PARA SPRINKLER - FORNECIMENTO E INSTALAÇÃO. AF_12/2015</v>
          </cell>
          <cell r="D3035" t="str">
            <v>M</v>
          </cell>
          <cell r="E3035">
            <v>48.46</v>
          </cell>
        </row>
        <row r="3036">
          <cell r="A3036">
            <v>92650</v>
          </cell>
          <cell r="B3036" t="str">
            <v>SINAPI</v>
          </cell>
          <cell r="C3036" t="str">
            <v>TUBO DE AÇO PRETO SEM COSTURA, CONEXÃO SOLDADA, DN 65 (2 1/2"), INSTALADO EM REDE DE ALIMENTAÇÃO PARA SPRINKLER - FORNECIMENTO E INSTALAÇÃO.AF_12/2015</v>
          </cell>
          <cell r="D3036" t="str">
            <v>M</v>
          </cell>
          <cell r="E3036">
            <v>75.87</v>
          </cell>
        </row>
        <row r="3037">
          <cell r="A3037">
            <v>92652</v>
          </cell>
          <cell r="B3037" t="str">
            <v>SINAPI</v>
          </cell>
          <cell r="C3037" t="str">
            <v>TUBO DE AÇO GALVANIZADO COM COSTURA, CLASSE MÉDIA, CONEXÃO ROSQUEADA, DN 32 (1 1/4"), INSTALADO EM REDE DE ALIMENTAÇÃO PARA SPRINKLER - FORNECIMENTO E INSTALAÇÃO. AF_12/2015</v>
          </cell>
          <cell r="D3037" t="str">
            <v>M</v>
          </cell>
          <cell r="E3037">
            <v>29.76</v>
          </cell>
        </row>
        <row r="3038">
          <cell r="A3038">
            <v>92653</v>
          </cell>
          <cell r="B3038" t="str">
            <v>SINAPI</v>
          </cell>
          <cell r="C3038" t="str">
            <v>TUBO DE AÇO GALVANIZADO COM COSTURA, CLASSE MÉDIA, CONEXÃO ROSQUEADA, DN 40 (1 1/2"), INSTALADO EM REDE DE ALIMENTAÇÃO PARA SPRINKLER - FORNECIMENTO E INSTALAÇÃO. AF_12/2015</v>
          </cell>
          <cell r="D3038" t="str">
            <v>M</v>
          </cell>
          <cell r="E3038">
            <v>33.869999999999997</v>
          </cell>
        </row>
        <row r="3039">
          <cell r="A3039">
            <v>92654</v>
          </cell>
          <cell r="B3039" t="str">
            <v>SINAPI</v>
          </cell>
          <cell r="C3039" t="str">
            <v>TUBO DE AÇO GALVANIZADO COM COSTURA, CLASSE MÉDIA, CONEXÃO ROSQUEADA, DN 50 (2"), INSTALADO EM REDE DE ALIMENTAÇÃO PARA SPRINKLER - FORNECIMENTO E INSTALAÇÃO. AF_12/2015</v>
          </cell>
          <cell r="D3039" t="str">
            <v>M</v>
          </cell>
          <cell r="E3039">
            <v>46.07</v>
          </cell>
        </row>
        <row r="3040">
          <cell r="A3040">
            <v>92655</v>
          </cell>
          <cell r="B3040" t="str">
            <v>SINAPI</v>
          </cell>
          <cell r="C3040" t="str">
            <v>TUBO DE AÇO GALVANIZADO COM COSTURA, CLASSE MÉDIA, CONEXÃO ROSQUEADA, DN 65 (2 1/2"), INSTALADO EM REDE DE ALIMENTAÇÃO PARA SPRINKLER - FORNECIMENTO E INSTALAÇÃO. AF_12/2015</v>
          </cell>
          <cell r="D3040" t="str">
            <v>M</v>
          </cell>
          <cell r="E3040">
            <v>56.06</v>
          </cell>
        </row>
        <row r="3041">
          <cell r="A3041">
            <v>92656</v>
          </cell>
          <cell r="B3041" t="str">
            <v>SINAPI</v>
          </cell>
          <cell r="C3041" t="str">
            <v>TUBO DE AÇO GALVANIZADO COM COSTURA, CLASSE MÉDIA, CONEXÃO ROSQUEADA, DN 80 (3"), INSTALADO EM REDE DE ALIMENTAÇÃO PARA SPRINKLER - FORNECIMENTO E INSTALAÇÃO. AF_12/2015</v>
          </cell>
          <cell r="D3041" t="str">
            <v>M</v>
          </cell>
          <cell r="E3041">
            <v>73.16</v>
          </cell>
        </row>
        <row r="3042">
          <cell r="A3042">
            <v>92687</v>
          </cell>
          <cell r="B3042" t="str">
            <v>SINAPI</v>
          </cell>
          <cell r="C3042" t="str">
            <v>TUBO DE AÇO GALVANIZADO COM COSTURA, CLASSE MÉDIA, CONEXÃO ROSQUEADA, DN 15 (1/2"), INSTALADO EM RAMAIS E SUB-RAMAIS DE GÁS - FORNECIMENTO EINSTALAÇÃO. AF_12/2015</v>
          </cell>
          <cell r="D3042" t="str">
            <v>M</v>
          </cell>
          <cell r="E3042">
            <v>14.03</v>
          </cell>
        </row>
        <row r="3043">
          <cell r="A3043">
            <v>92688</v>
          </cell>
          <cell r="B3043" t="str">
            <v>SINAPI</v>
          </cell>
          <cell r="C3043" t="str">
            <v>TUBO DE AÇO GALVANIZADO COM COSTURA, CLASSE MÉDIA, CONEXÃO ROSQUEADA, DN 20 (3/4"), INSTALADO EM RAMAIS E SUB-RAMAIS DE GÁS - FORNECIMENTO EINSTALAÇÃO. AF_12/2015</v>
          </cell>
          <cell r="D3043" t="str">
            <v>M</v>
          </cell>
          <cell r="E3043">
            <v>19.77</v>
          </cell>
        </row>
        <row r="3044">
          <cell r="A3044">
            <v>92689</v>
          </cell>
          <cell r="B3044" t="str">
            <v>SINAPI</v>
          </cell>
          <cell r="C3044" t="str">
            <v>TUBO DE AÇO PRETO SEM COSTURA, CLASSE MÉDIA, CONEXÃO SOLDADA, DN 15 (1/2"), INSTALADO EM RAMAIS E SUB-RAMAIS DE GÁS - FORNECIMENTO E INSTALAÇÃO. AF_12/2015</v>
          </cell>
          <cell r="D3044" t="str">
            <v>M</v>
          </cell>
          <cell r="E3044">
            <v>20.12</v>
          </cell>
        </row>
        <row r="3045">
          <cell r="A3045">
            <v>92690</v>
          </cell>
          <cell r="B3045" t="str">
            <v>SINAPI</v>
          </cell>
          <cell r="C3045" t="str">
            <v>TUBO DE AÇO PRETO SEM COSTURA, CLASSE MÉDIA, CONEXÃO SOLDADA, DN 20 (3/4"), INSTALADO EM RAMAIS E SUB-RAMAIS DE GÁS - FORNECIMENTO E INSTALAÇÃO. AF_12/2015</v>
          </cell>
          <cell r="D3045" t="str">
            <v>M</v>
          </cell>
          <cell r="E3045">
            <v>29.16</v>
          </cell>
        </row>
        <row r="3046">
          <cell r="A3046">
            <v>94462</v>
          </cell>
          <cell r="B3046" t="str">
            <v>SINAPI</v>
          </cell>
          <cell r="C3046" t="str">
            <v>TUBO DE AÇO GALVANIZADO COM COSTURA, CLASSE MÉDIA, DN 50 (2), CONEXÃOROSQUEADA, INSTALADO EM RESERVAÇÃO DE ÁGUA DE EDIFICAÇÃO QUE POSSUA RESERVATÓRIO DE FIBRA/FIBROCIMENTO FORNECIMENTO E INSTALAÇÃO. AF_06/2016</v>
          </cell>
          <cell r="D3046" t="str">
            <v>M</v>
          </cell>
          <cell r="E3046">
            <v>49.99</v>
          </cell>
        </row>
        <row r="3047">
          <cell r="A3047">
            <v>94463</v>
          </cell>
          <cell r="B3047" t="str">
            <v>SINAPI</v>
          </cell>
          <cell r="C3047" t="str">
            <v>TUBO DE AÇO GALVANIZADO COM COSTURA, CLASSE MÉDIA, DN 65 (2 1/2), CONEXÃO ROSQUEADA, INSTALADO EM RESERVAÇÃO DE ÁGUA DE EDIFICAÇÃO QUE POSSUA RESERVATÓRIO DE FIBRA/FIBROCIMENTO FORNECIMENTO E INSTALAÇÃO. AF_06/2016</v>
          </cell>
          <cell r="D3047" t="str">
            <v>M</v>
          </cell>
          <cell r="E3047">
            <v>58.44</v>
          </cell>
        </row>
        <row r="3048">
          <cell r="A3048">
            <v>94464</v>
          </cell>
          <cell r="B3048" t="str">
            <v>SINAPI</v>
          </cell>
          <cell r="C3048" t="str">
            <v>TUBO DE AÇO GALVANIZADO COM COSTURA, CLASSE MÉDIA, DN 80 (3), CONEXÃOROSQUEADA, INSTALADO EM RESERVAÇÃO DE ÁGUA DE EDIFICAÇÃO QUE POSSUA RESERVATÓRIO DE FIBRA/FIBROCIMENTO FORNECIMENTO E INSTALAÇÃO. AF_06/2016</v>
          </cell>
          <cell r="D3048" t="str">
            <v>M</v>
          </cell>
          <cell r="E3048">
            <v>82.16</v>
          </cell>
        </row>
        <row r="3049">
          <cell r="A3049">
            <v>94602</v>
          </cell>
          <cell r="B3049" t="str">
            <v>SINAPI</v>
          </cell>
          <cell r="C3049" t="str">
            <v>TUBO EM COBRE RÍGIDO, DN 54 MM CLASSE E, SEM ISOLAMENTO, INSTALADO EM RESERVAÇÃO DE ÁGUA DE EDIFICAÇÃO QUE POSSUA RESERVATÓRIO DE FIBRA/FIBROCIMENTO FORNECIMENTO E INSTALAÇÃO. AF_06/2016</v>
          </cell>
          <cell r="D3049" t="str">
            <v>M</v>
          </cell>
          <cell r="E3049">
            <v>103.03</v>
          </cell>
        </row>
        <row r="3050">
          <cell r="A3050">
            <v>94603</v>
          </cell>
          <cell r="B3050" t="str">
            <v>SINAPI</v>
          </cell>
          <cell r="C3050" t="str">
            <v>TUBO EM COBRE RÍGIDO, DN 66 MM CLASSE E, SEM ISOLAMENTO, INSTALADO EM RESERVAÇÃO DE ÁGUA DE EDIFICAÇÃO QUE POSSUA RESERVATÓRIO DE FIBRA/FIBROCIMENTO FORNECIMENTO E INSTALAÇÃO. AF_06/2016</v>
          </cell>
          <cell r="D3050" t="str">
            <v>M</v>
          </cell>
          <cell r="E3050">
            <v>137.96</v>
          </cell>
        </row>
        <row r="3051">
          <cell r="A3051">
            <v>94604</v>
          </cell>
          <cell r="B3051" t="str">
            <v>SINAPI</v>
          </cell>
          <cell r="C3051" t="str">
            <v>TUBO EM COBRE RÍGIDO, DN 79 MM CLASSE E, SEM ISOLAMENTO, INSTALADO EM RESERVAÇÃO DE ÁGUA DE EDIFICAÇÃO QUE POSSUA RESERVATÓRIO DE FIBRA/FIBROCIMENTO FORNECIMENTO E INSTALAÇÃO. AF_06/2016</v>
          </cell>
          <cell r="D3051" t="str">
            <v>M</v>
          </cell>
          <cell r="E3051">
            <v>188.12</v>
          </cell>
        </row>
        <row r="3052">
          <cell r="A3052">
            <v>94605</v>
          </cell>
          <cell r="B3052" t="str">
            <v>SINAPI</v>
          </cell>
          <cell r="C3052" t="str">
            <v>TUBO EM COBRE RÍGIDO, DN 104 MM CLASSE E, SEM ISOLAMENTO, INSTALADO EMRESERVAÇÃO DE ÁGUA DE EDIFICAÇÃO QUE POSSUA RESERVATÓRIO DE FIBRA/FIBROCIMENTO FORNECIMENTO E INSTALAÇÃO. AF_06/2016</v>
          </cell>
          <cell r="D3052" t="str">
            <v>M</v>
          </cell>
          <cell r="E3052">
            <v>268.32</v>
          </cell>
        </row>
        <row r="3053">
          <cell r="A3053">
            <v>94648</v>
          </cell>
          <cell r="B3053" t="str">
            <v>SINAPI</v>
          </cell>
          <cell r="C3053" t="str">
            <v>TUBO, PVC, SOLDÁVEL, DN 25 MM, INSTALADO EM RESERVAÇÃO DE ÁGUA DE EDIFICAÇÃO QUE POSSUA RESERVATÓRIO DE FIBRA/FIBROCIMENTO FORNECIMENTO EINSTALAÇÃO. AF_06/2016</v>
          </cell>
          <cell r="D3053" t="str">
            <v>M</v>
          </cell>
          <cell r="E3053">
            <v>6.19</v>
          </cell>
        </row>
        <row r="3054">
          <cell r="A3054">
            <v>94649</v>
          </cell>
          <cell r="B3054" t="str">
            <v>SINAPI</v>
          </cell>
          <cell r="C3054" t="str">
            <v>TUBO, PVC, SOLDÁVEL, DN 32 MM, INSTALADO EM RESERVAÇÃO DE ÁGUA DE EDIFICAÇÃO QUE POSSUA RESERVATÓRIO DE FIBRA/FIBROCIMENTO FORNECIMENTO EINSTALAÇÃO. AF_06/2016</v>
          </cell>
          <cell r="D3054" t="str">
            <v>M</v>
          </cell>
          <cell r="E3054">
            <v>9.35</v>
          </cell>
        </row>
        <row r="3055">
          <cell r="A3055">
            <v>94650</v>
          </cell>
          <cell r="B3055" t="str">
            <v>SINAPI</v>
          </cell>
          <cell r="C3055" t="str">
            <v>TUBO, PVC, SOLDÁVEL, DN 40 MM, INSTALADO EM RESERVAÇÃO DE ÁGUA DE EDIFICAÇÃO QUE POSSUA RESERVATÓRIO DE FIBRA/FIBROCIMENTO FORNECIMENTO EINSTALAÇÃO. AF_06/2016</v>
          </cell>
          <cell r="D3055" t="str">
            <v>M</v>
          </cell>
          <cell r="E3055">
            <v>13.4</v>
          </cell>
        </row>
        <row r="3056">
          <cell r="A3056">
            <v>94651</v>
          </cell>
          <cell r="B3056" t="str">
            <v>SINAPI</v>
          </cell>
          <cell r="C3056" t="str">
            <v>TUBO, PVC, SOLDÁVEL, DN 50 MM, INSTALADO EM RESERVAÇÃO DE ÁGUA DE EDIFICAÇÃO QUE POSSUA RESERVATÓRIO DE FIBRA/FIBROCIMENTO FORNECIMENTO EINSTALAÇÃO. AF_06/2016</v>
          </cell>
          <cell r="D3056" t="str">
            <v>M</v>
          </cell>
          <cell r="E3056">
            <v>15.44</v>
          </cell>
        </row>
        <row r="3057">
          <cell r="A3057">
            <v>94652</v>
          </cell>
          <cell r="B3057" t="str">
            <v>SINAPI</v>
          </cell>
          <cell r="C3057" t="str">
            <v>TUBO, PVC, SOLDÁVEL, DN 60 MM, INSTALADO EM RESERVAÇÃO DE ÁGUA DE EDIFICAÇÃO QUE POSSUA RESERVATÓRIO DE FIBRA/FIBROCIMENTO FORNECIMENTO EINSTALAÇÃO. AF_06/2016</v>
          </cell>
          <cell r="D3057" t="str">
            <v>M</v>
          </cell>
          <cell r="E3057">
            <v>23.82</v>
          </cell>
        </row>
        <row r="3058">
          <cell r="A3058">
            <v>94653</v>
          </cell>
          <cell r="B3058" t="str">
            <v>SINAPI</v>
          </cell>
          <cell r="C3058" t="str">
            <v>TUBO, PVC, SOLDÁVEL, DN 75 MM, INSTALADO EM RESERVAÇÃO DE ÁGUA DE EDIFICAÇÃO QUE POSSUA RESERVATÓRIO DE FIBRA/FIBROCIMENTO FORNECIMENTO EINSTALAÇÃO. AF_06/2016</v>
          </cell>
          <cell r="D3058" t="str">
            <v>M</v>
          </cell>
          <cell r="E3058">
            <v>30.23</v>
          </cell>
        </row>
        <row r="3059">
          <cell r="A3059">
            <v>94654</v>
          </cell>
          <cell r="B3059" t="str">
            <v>SINAPI</v>
          </cell>
          <cell r="C3059" t="str">
            <v>TUBO, PVC, SOLDÁVEL, DN 85 MM, INSTALADO EM RESERVAÇÃO DE ÁGUA DE EDIFICAÇÃO QUE POSSUA RESERVATÓRIO DE FIBRA/FIBROCIMENTO FORNECIMENTO EINSTALAÇÃO. AF_06/2016</v>
          </cell>
          <cell r="D3059" t="str">
            <v>M</v>
          </cell>
          <cell r="E3059">
            <v>40.619999999999997</v>
          </cell>
        </row>
        <row r="3060">
          <cell r="A3060">
            <v>94655</v>
          </cell>
          <cell r="B3060" t="str">
            <v>SINAPI</v>
          </cell>
          <cell r="C3060" t="str">
            <v>TUBO, PVC, SOLDÁVEL, DN 110 MM, INSTALADO EM RESERVAÇÃO DE ÁGUA DE EDIFICAÇÃO QUE POSSUA RESERVATÓRIO DE FIBRA/FIBROCIMENTO FORNECIMENTO EINSTALAÇÃO. AF_06/2016</v>
          </cell>
          <cell r="D3060" t="str">
            <v>M</v>
          </cell>
          <cell r="E3060">
            <v>58.97</v>
          </cell>
        </row>
        <row r="3061">
          <cell r="A3061">
            <v>94716</v>
          </cell>
          <cell r="B3061" t="str">
            <v>SINAPI</v>
          </cell>
          <cell r="C3061" t="str">
            <v>TUBO, CPVC, SOLDÁVEL, DN 22 MM, INSTALADO EM RESERVAÇÃO DE ÁGUA DE EDIFICAÇÃO QUE POSSUA RESERVATÓRIO DE FIBRA/FIBROCIMENTO FORNECIMENTO EINSTALAÇÃO. AF_06/2016</v>
          </cell>
          <cell r="D3061" t="str">
            <v>M</v>
          </cell>
          <cell r="E3061">
            <v>16.18</v>
          </cell>
        </row>
        <row r="3062">
          <cell r="A3062">
            <v>94717</v>
          </cell>
          <cell r="B3062" t="str">
            <v>SINAPI</v>
          </cell>
          <cell r="C3062" t="str">
            <v>TUBO, CPVC, SOLDÁVEL, DN 28 MM, INSTALADO EM RESERVAÇÃO DE ÁGUA DE EDIFICAÇÃO QUE POSSUA RESERVATÓRIO DE FIBRA/FIBROCIMENTO FORNECIMENTO EINSTALAÇÃO. AF_06/2016</v>
          </cell>
          <cell r="D3062" t="str">
            <v>M</v>
          </cell>
          <cell r="E3062">
            <v>24.04</v>
          </cell>
        </row>
        <row r="3063">
          <cell r="A3063">
            <v>94718</v>
          </cell>
          <cell r="B3063" t="str">
            <v>SINAPI</v>
          </cell>
          <cell r="C3063" t="str">
            <v>TUBO, CPVC, SOLDÁVEL, DN 35 MM, INSTALADO EM RESERVAÇÃO DE ÁGUA DE EDIFICAÇÃO QUE POSSUA RESERVATÓRIO DE FIBRA/FIBROCIMENTO FORNECIMENTO EINSTALAÇÃO. AF_06/2016</v>
          </cell>
          <cell r="D3063" t="str">
            <v>M</v>
          </cell>
          <cell r="E3063">
            <v>29.69</v>
          </cell>
        </row>
        <row r="3064">
          <cell r="A3064">
            <v>94719</v>
          </cell>
          <cell r="B3064" t="str">
            <v>SINAPI</v>
          </cell>
          <cell r="C3064" t="str">
            <v>TUBO, CPVC, SOLDÁVEL, DN 42 MM, INSTALADO EM RESERVAÇÃO DE ÁGUA DE EDIFICAÇÃO QUE POSSUA RESERVATÓRIO DE FIBRA/FIBROCIMENTO FORNECIMENTO EINSTALAÇÃO. AF_06/2016</v>
          </cell>
          <cell r="D3064" t="str">
            <v>M</v>
          </cell>
          <cell r="E3064">
            <v>39.130000000000003</v>
          </cell>
        </row>
        <row r="3065">
          <cell r="A3065">
            <v>94720</v>
          </cell>
          <cell r="B3065" t="str">
            <v>SINAPI</v>
          </cell>
          <cell r="C3065" t="str">
            <v>TUBO, CPVC, SOLDÁVEL, DN 54 MM, INSTALADO EM RESERVAÇÃO DE ÁGUA DE EDIFICAÇÃO QUE POSSUA RESERVATÓRIO DE FIBRA/FIBROCIMENTO FORNECIMENTO EINSTALAÇÃO. AF_06/2016</v>
          </cell>
          <cell r="D3065" t="str">
            <v>M</v>
          </cell>
          <cell r="E3065">
            <v>58.92</v>
          </cell>
        </row>
        <row r="3066">
          <cell r="A3066">
            <v>94721</v>
          </cell>
          <cell r="B3066" t="str">
            <v>SINAPI</v>
          </cell>
          <cell r="C3066" t="str">
            <v>TUBO, CPVC, SOLDÁVEL, DN 73 MM, INSTALADO EM RESERVAÇÃO DE ÁGUA DE EDIFICAÇÃO QUE POSSUA RESERVATÓRIO DE FIBRA/FIBROCIMENTO FORNECIMENTO EINSTALAÇÃO. AF_06/2016</v>
          </cell>
          <cell r="D3066" t="str">
            <v>M</v>
          </cell>
          <cell r="E3066">
            <v>86.58</v>
          </cell>
        </row>
        <row r="3067">
          <cell r="A3067">
            <v>94722</v>
          </cell>
          <cell r="B3067" t="str">
            <v>SINAPI</v>
          </cell>
          <cell r="C3067" t="str">
            <v>TUBO, CPVC, SOLDÁVEL, DN 89 MM, INSTALADO EM RESERVAÇÃO DE ÁGUA DE EDIFICAÇÃO QUE POSSUA RESERVATÓRIO DE FIBRA/FIBROCIMENTO FORNECIMENTO EINSTALAÇÃO. AF_06/2016</v>
          </cell>
          <cell r="D3067" t="str">
            <v>M</v>
          </cell>
          <cell r="E3067">
            <v>150.54</v>
          </cell>
        </row>
        <row r="3068">
          <cell r="A3068">
            <v>95697</v>
          </cell>
          <cell r="B3068" t="str">
            <v>SINAPI</v>
          </cell>
          <cell r="C3068" t="str">
            <v>TUBO DE AÇO PRETO SEM COSTURA, CONEXÃO SOLDADA, DN 40 (1 1/2 ), INSTALADO EM REDE DE ALIMENTAÇÃO PARA HIDRANTE - FORNECIMENTO E INSTALAÇÃO.AF_12/2015</v>
          </cell>
          <cell r="D3068" t="str">
            <v>M</v>
          </cell>
          <cell r="E3068">
            <v>37.71</v>
          </cell>
        </row>
        <row r="3069">
          <cell r="A3069">
            <v>180</v>
          </cell>
          <cell r="B3069" t="str">
            <v>SINAPI</v>
          </cell>
          <cell r="C3069" t="str">
            <v>CONEXOES</v>
          </cell>
          <cell r="D3069">
            <v>0</v>
          </cell>
          <cell r="E3069">
            <v>0</v>
          </cell>
        </row>
        <row r="3070">
          <cell r="A3070">
            <v>72293</v>
          </cell>
          <cell r="B3070" t="str">
            <v>SINAPI</v>
          </cell>
          <cell r="C3070" t="str">
            <v xml:space="preserve">CAP PVC ESGOTO 50MM (TAMPÃO) - FORNECIMENTO E INSTALAÇÃO </v>
          </cell>
          <cell r="D3070" t="str">
            <v>UN</v>
          </cell>
          <cell r="E3070">
            <v>4.53</v>
          </cell>
        </row>
        <row r="3071">
          <cell r="A3071">
            <v>72294</v>
          </cell>
          <cell r="B3071" t="str">
            <v>SINAPI</v>
          </cell>
          <cell r="C3071" t="str">
            <v xml:space="preserve">CAP PVC ESGOTO 75MM (TAMPÃO) - FORNECIMENTO E INSTALAÇÃO </v>
          </cell>
          <cell r="D3071" t="str">
            <v>UN</v>
          </cell>
          <cell r="E3071">
            <v>7</v>
          </cell>
        </row>
        <row r="3072">
          <cell r="A3072">
            <v>72295</v>
          </cell>
          <cell r="B3072" t="str">
            <v>SINAPI</v>
          </cell>
          <cell r="C3072" t="str">
            <v xml:space="preserve">CAP PVC ESGOTO 100MM (TAMPÃO) - FORNECIMENTO E INSTALAÇÃO </v>
          </cell>
          <cell r="D3072" t="str">
            <v>UN</v>
          </cell>
          <cell r="E3072">
            <v>9.56</v>
          </cell>
        </row>
        <row r="3073">
          <cell r="A3073">
            <v>72306</v>
          </cell>
          <cell r="B3073" t="str">
            <v>SINAPI</v>
          </cell>
          <cell r="C3073" t="str">
            <v xml:space="preserve">COTOVELO DE AÇO GALVANIZADO 4" - FORNECIMENTO E INSTALAÇÃO </v>
          </cell>
          <cell r="D3073" t="str">
            <v>UN</v>
          </cell>
          <cell r="E3073">
            <v>142.55000000000001</v>
          </cell>
        </row>
        <row r="3074">
          <cell r="A3074">
            <v>72307</v>
          </cell>
          <cell r="B3074" t="str">
            <v>SINAPI</v>
          </cell>
          <cell r="C3074" t="str">
            <v xml:space="preserve">COTOVELO DE AÇO GALVANIZADO 5" - FORNECIMENTO E INSTALAÇÃO </v>
          </cell>
          <cell r="D3074" t="str">
            <v>UN</v>
          </cell>
          <cell r="E3074">
            <v>200.63</v>
          </cell>
        </row>
        <row r="3075">
          <cell r="A3075">
            <v>72313</v>
          </cell>
          <cell r="B3075" t="str">
            <v>SINAPI</v>
          </cell>
          <cell r="C3075" t="str">
            <v xml:space="preserve">COTOVELO DE AÇO GALVANIZADO 6" - FORNECIMENTO E INSTALAÇÃO </v>
          </cell>
          <cell r="D3075" t="str">
            <v>UN</v>
          </cell>
          <cell r="E3075">
            <v>472.55</v>
          </cell>
        </row>
        <row r="3076">
          <cell r="A3076">
            <v>72482</v>
          </cell>
          <cell r="B3076" t="str">
            <v>SINAPI</v>
          </cell>
          <cell r="C3076" t="str">
            <v xml:space="preserve">UNIAO DE ACO GALVANIZADO 4" - FORNECIMENTO E INSTALACAO </v>
          </cell>
          <cell r="D3076" t="str">
            <v>UN</v>
          </cell>
          <cell r="E3076">
            <v>201.37</v>
          </cell>
        </row>
        <row r="3077">
          <cell r="A3077">
            <v>72619</v>
          </cell>
          <cell r="B3077" t="str">
            <v>SINAPI</v>
          </cell>
          <cell r="C3077" t="str">
            <v xml:space="preserve">LUVA DE ACO GALVANIZADO 4" - FORNECIMENTO E INSTALACAO </v>
          </cell>
          <cell r="D3077" t="str">
            <v>UN</v>
          </cell>
          <cell r="E3077">
            <v>84.19</v>
          </cell>
        </row>
        <row r="3078">
          <cell r="A3078">
            <v>72620</v>
          </cell>
          <cell r="B3078" t="str">
            <v>SINAPI</v>
          </cell>
          <cell r="C3078" t="str">
            <v xml:space="preserve">LUVA DE ACO GALVANIZADO 5" - FORNECIMENTO E INSTALACAO </v>
          </cell>
          <cell r="D3078" t="str">
            <v>UN</v>
          </cell>
          <cell r="E3078">
            <v>147.5</v>
          </cell>
        </row>
        <row r="3079">
          <cell r="A3079">
            <v>72621</v>
          </cell>
          <cell r="B3079" t="str">
            <v>SINAPI</v>
          </cell>
          <cell r="C3079" t="str">
            <v xml:space="preserve">LUVA DE ACO GALVANIZADO 6" - FORNECIMENTO E INSTALACAO </v>
          </cell>
          <cell r="D3079" t="str">
            <v>UN</v>
          </cell>
          <cell r="E3079">
            <v>237.49</v>
          </cell>
        </row>
        <row r="3080">
          <cell r="A3080">
            <v>72667</v>
          </cell>
          <cell r="B3080" t="str">
            <v>SINAPI</v>
          </cell>
          <cell r="C3080" t="str">
            <v xml:space="preserve">LUVA REDUCAO ACO GALVANIZADO 4X2.1/2" - FORNECIMENTO E INSTALACAO </v>
          </cell>
          <cell r="D3080" t="str">
            <v>UN</v>
          </cell>
          <cell r="E3080">
            <v>113.76</v>
          </cell>
        </row>
        <row r="3081">
          <cell r="A3081">
            <v>72668</v>
          </cell>
          <cell r="B3081" t="str">
            <v>SINAPI</v>
          </cell>
          <cell r="C3081" t="str">
            <v xml:space="preserve">LUVA REDUCAO ACO GALVANIZADO 4X2" - FORNECIMENTO E INSTALACAO </v>
          </cell>
          <cell r="D3081" t="str">
            <v>UN</v>
          </cell>
          <cell r="E3081">
            <v>113.21</v>
          </cell>
        </row>
        <row r="3082">
          <cell r="A3082">
            <v>72669</v>
          </cell>
          <cell r="B3082" t="str">
            <v>SINAPI</v>
          </cell>
          <cell r="C3082" t="str">
            <v xml:space="preserve">LUVA REDUCAO ACO GALVANIZADO 4X3" - FORNECIMENTO E INSTALACAO </v>
          </cell>
          <cell r="D3082" t="str">
            <v>UN</v>
          </cell>
          <cell r="E3082">
            <v>116.37</v>
          </cell>
        </row>
        <row r="3083">
          <cell r="A3083">
            <v>72681</v>
          </cell>
          <cell r="B3083" t="str">
            <v>SINAPI</v>
          </cell>
          <cell r="C3083" t="str">
            <v xml:space="preserve">NIPLE DE ACO GALVANIZADO 4" - FORNECIMENTO E INSTALACAO </v>
          </cell>
          <cell r="D3083" t="str">
            <v>UN</v>
          </cell>
          <cell r="E3083">
            <v>81.180000000000007</v>
          </cell>
        </row>
        <row r="3084">
          <cell r="A3084">
            <v>72682</v>
          </cell>
          <cell r="B3084" t="str">
            <v>SINAPI</v>
          </cell>
          <cell r="C3084" t="str">
            <v xml:space="preserve">NIPLE DE ACO GALVANIZADO 5" - FORNECIMENTO E INSTALACAO </v>
          </cell>
          <cell r="D3084" t="str">
            <v>UN</v>
          </cell>
          <cell r="E3084">
            <v>164.93</v>
          </cell>
        </row>
        <row r="3085">
          <cell r="A3085">
            <v>72683</v>
          </cell>
          <cell r="B3085" t="str">
            <v>SINAPI</v>
          </cell>
          <cell r="C3085" t="str">
            <v xml:space="preserve">NIPLE DE ACO GALVANIZADO 6" - FORNECIMENTO E INSTALACAO </v>
          </cell>
          <cell r="D3085" t="str">
            <v>UN</v>
          </cell>
          <cell r="E3085">
            <v>265.95999999999998</v>
          </cell>
        </row>
        <row r="3086">
          <cell r="A3086">
            <v>72719</v>
          </cell>
          <cell r="B3086" t="str">
            <v>SINAPI</v>
          </cell>
          <cell r="C3086" t="str">
            <v xml:space="preserve">TE DE ACO GALVANIZADO 4" - FORNECIMENTO E INSTALACAO </v>
          </cell>
          <cell r="D3086" t="str">
            <v>UN</v>
          </cell>
          <cell r="E3086">
            <v>179.12</v>
          </cell>
        </row>
        <row r="3087">
          <cell r="A3087">
            <v>72720</v>
          </cell>
          <cell r="B3087" t="str">
            <v>SINAPI</v>
          </cell>
          <cell r="C3087" t="str">
            <v xml:space="preserve">TE DE ACO GALVANIZADO 5" - FORNECIMENTO E INSTALACAO </v>
          </cell>
          <cell r="D3087" t="str">
            <v>UN</v>
          </cell>
          <cell r="E3087">
            <v>247.59</v>
          </cell>
        </row>
        <row r="3088">
          <cell r="A3088">
            <v>72721</v>
          </cell>
          <cell r="B3088" t="str">
            <v>SINAPI</v>
          </cell>
          <cell r="C3088" t="str">
            <v xml:space="preserve">TE DE ACO GALVANIZADO 6" - FORNECIMENTO E INSTALACAO </v>
          </cell>
          <cell r="D3088" t="str">
            <v>UN</v>
          </cell>
          <cell r="E3088">
            <v>540.87</v>
          </cell>
        </row>
        <row r="3089">
          <cell r="A3089">
            <v>89358</v>
          </cell>
          <cell r="B3089" t="str">
            <v>SINAPI</v>
          </cell>
          <cell r="C3089" t="str">
            <v>JOELHO 90 GRAUS, PVC, SOLDÁVEL, DN 20MM, INSTALADO EM RAMAL OU SUB-RAMAL DE ÁGUA - FORNECIMENTO E INSTALAÇÃO. AF_12/2014</v>
          </cell>
          <cell r="D3089" t="str">
            <v>UN</v>
          </cell>
          <cell r="E3089">
            <v>4.12</v>
          </cell>
        </row>
        <row r="3090">
          <cell r="A3090">
            <v>89359</v>
          </cell>
          <cell r="B3090" t="str">
            <v>SINAPI</v>
          </cell>
          <cell r="C3090" t="str">
            <v>JOELHO 45 GRAUS, PVC, SOLDÁVEL, DN 20MM, INSTALADO EM RAMAL OU SUB-RAMAL DE ÁGUA - FORNECIMENTO E INSTALAÇÃO. AF_12/2014</v>
          </cell>
          <cell r="D3090" t="str">
            <v>UN</v>
          </cell>
          <cell r="E3090">
            <v>4.3099999999999996</v>
          </cell>
        </row>
        <row r="3091">
          <cell r="A3091">
            <v>89360</v>
          </cell>
          <cell r="B3091" t="str">
            <v>SINAPI</v>
          </cell>
          <cell r="C3091" t="str">
            <v>CURVA 90 GRAUS, PVC, SOLDÁVEL, DN 20MM, INSTALADO EM RAMAL OU SUB-RAMAL DE ÁGUA - FORNECIMENTO E INSTALAÇÃO. AF_12/2014</v>
          </cell>
          <cell r="D3091" t="str">
            <v>UN</v>
          </cell>
          <cell r="E3091">
            <v>5.07</v>
          </cell>
        </row>
        <row r="3092">
          <cell r="A3092">
            <v>89361</v>
          </cell>
          <cell r="B3092" t="str">
            <v>SINAPI</v>
          </cell>
          <cell r="C3092" t="str">
            <v>CURVA 45 GRAUS, PVC, SOLDÁVEL, DN 20MM, INSTALADO EM RAMAL OU SUB-RAMAL DE ÁGUA - FORNECIMENTO E INSTALAÇÃO. AF_12/2014</v>
          </cell>
          <cell r="D3092" t="str">
            <v>UN</v>
          </cell>
          <cell r="E3092">
            <v>5.01</v>
          </cell>
        </row>
        <row r="3093">
          <cell r="A3093">
            <v>89362</v>
          </cell>
          <cell r="B3093" t="str">
            <v>SINAPI</v>
          </cell>
          <cell r="C3093" t="str">
            <v>JOELHO 90 GRAUS, PVC, SOLDÁVEL, DN 25MM, INSTALADO EM RAMAL OU SUB-RAMAL DE ÁGUA - FORNECIMENTO E INSTALAÇÃO. AF_12/2014</v>
          </cell>
          <cell r="D3093" t="str">
            <v>UN</v>
          </cell>
          <cell r="E3093">
            <v>4.96</v>
          </cell>
        </row>
        <row r="3094">
          <cell r="A3094">
            <v>89363</v>
          </cell>
          <cell r="B3094" t="str">
            <v>SINAPI</v>
          </cell>
          <cell r="C3094" t="str">
            <v>JOELHO 45 GRAUS, PVC, SOLDÁVEL, DN 25MM, INSTALADO EM RAMAL OU SUB-RAMAL DE ÁGUA - FORNECIMENTO E INSTALAÇÃO. AF_12/2014</v>
          </cell>
          <cell r="D3094" t="str">
            <v>UN</v>
          </cell>
          <cell r="E3094">
            <v>5.39</v>
          </cell>
        </row>
        <row r="3095">
          <cell r="A3095">
            <v>89364</v>
          </cell>
          <cell r="B3095" t="str">
            <v>SINAPI</v>
          </cell>
          <cell r="C3095" t="str">
            <v>CURVA 90 GRAUS, PVC, SOLDÁVEL, DN 25MM, INSTALADO EM RAMAL OU SUB-RAMAL DE ÁGUA - FORNECIMENTO E INSTALAÇÃO. AF_12/2014</v>
          </cell>
          <cell r="D3095" t="str">
            <v>UN</v>
          </cell>
          <cell r="E3095">
            <v>6.32</v>
          </cell>
        </row>
        <row r="3096">
          <cell r="A3096">
            <v>89365</v>
          </cell>
          <cell r="B3096" t="str">
            <v>SINAPI</v>
          </cell>
          <cell r="C3096" t="str">
            <v>CURVA 45 GRAUS, PVC, SOLDÁVEL, DN 25MM, INSTALADO EM RAMAL OU SUB-RAMAL DE ÁGUA - FORNECIMENTO E INSTALAÇÃO. AF_12/2014</v>
          </cell>
          <cell r="D3096" t="str">
            <v>UN</v>
          </cell>
          <cell r="E3096">
            <v>5.94</v>
          </cell>
        </row>
        <row r="3097">
          <cell r="A3097">
            <v>89366</v>
          </cell>
          <cell r="B3097" t="str">
            <v>SINAPI</v>
          </cell>
          <cell r="C3097" t="str">
            <v>JOELHO 90 GRAUS COM BUCHA DE LATÃO, PVC, SOLDÁVEL, DN 25MM, X 3/4 INSTALADO EM RAMAL OU SUB-RAMAL DE ÁGUA - FORNECIMENTO E INSTALAÇÃO. AF_12/2014</v>
          </cell>
          <cell r="D3097" t="str">
            <v>UN</v>
          </cell>
          <cell r="E3097">
            <v>9.41</v>
          </cell>
        </row>
        <row r="3098">
          <cell r="A3098">
            <v>89367</v>
          </cell>
          <cell r="B3098" t="str">
            <v>SINAPI</v>
          </cell>
          <cell r="C3098" t="str">
            <v>JOELHO 90 GRAUS, PVC, SOLDÁVEL, DN 32MM, INSTALADO EM RAMAL OU SUB-RAMAL DE ÁGUA - FORNECIMENTO E INSTALAÇÃO. AF_12/2014</v>
          </cell>
          <cell r="D3098" t="str">
            <v>UN</v>
          </cell>
          <cell r="E3098">
            <v>6.76</v>
          </cell>
        </row>
        <row r="3099">
          <cell r="A3099">
            <v>89368</v>
          </cell>
          <cell r="B3099" t="str">
            <v>SINAPI</v>
          </cell>
          <cell r="C3099" t="str">
            <v>JOELHO 45 GRAUS, PVC, SOLDÁVEL, DN 32MM, INSTALADO EM RAMAL OU SUB-RAMAL DE ÁGUA - FORNECIMENTO E INSTALAÇÃO. AF_12/2014</v>
          </cell>
          <cell r="D3099" t="str">
            <v>UN</v>
          </cell>
          <cell r="E3099">
            <v>7.95</v>
          </cell>
        </row>
        <row r="3100">
          <cell r="A3100">
            <v>89369</v>
          </cell>
          <cell r="B3100" t="str">
            <v>SINAPI</v>
          </cell>
          <cell r="C3100" t="str">
            <v>CURVA 90 GRAUS, PVC, SOLDÁVEL, DN 32MM, INSTALADO EM RAMAL OU SUB-RAMAL DE ÁGUA - FORNECIMENTO E INSTALAÇÃO. AF_12/2014</v>
          </cell>
          <cell r="D3100" t="str">
            <v>UN</v>
          </cell>
          <cell r="E3100">
            <v>9.1999999999999993</v>
          </cell>
        </row>
        <row r="3101">
          <cell r="A3101">
            <v>89370</v>
          </cell>
          <cell r="B3101" t="str">
            <v>SINAPI</v>
          </cell>
          <cell r="C3101" t="str">
            <v>CURVA 45 GRAUS, PVC, SOLDÁVEL, DN 32MM, INSTALADO EM RAMAL OU SUB-RAMAL DE ÁGUA - FORNECIMENTO E INSTALAÇÃO. AF_12/2014</v>
          </cell>
          <cell r="D3101" t="str">
            <v>UN</v>
          </cell>
          <cell r="E3101">
            <v>7.82</v>
          </cell>
        </row>
        <row r="3102">
          <cell r="A3102">
            <v>89371</v>
          </cell>
          <cell r="B3102" t="str">
            <v>SINAPI</v>
          </cell>
          <cell r="C3102" t="str">
            <v>LUVA, PVC, SOLDÁVEL, DN 20MM, INSTALADO EM RAMAL OU SUB-RAMAL DE ÁGUA - FORNECIMENTO E INSTALAÇÃO. AF_12/2014</v>
          </cell>
          <cell r="D3102" t="str">
            <v>UN</v>
          </cell>
          <cell r="E3102">
            <v>2.97</v>
          </cell>
        </row>
        <row r="3103">
          <cell r="A3103">
            <v>89372</v>
          </cell>
          <cell r="B3103" t="str">
            <v>SINAPI</v>
          </cell>
          <cell r="C3103" t="str">
            <v>LUVA DE CORRER, PVC, SOLDÁVEL, DN 20MM, INSTALADO EM RAMAL OU SUB-RAMAL DE ÁGUA - FORNECIMENTO E INSTALAÇÃO. AF_12/2014</v>
          </cell>
          <cell r="D3103" t="str">
            <v>UN</v>
          </cell>
          <cell r="E3103">
            <v>6.51</v>
          </cell>
        </row>
        <row r="3104">
          <cell r="A3104">
            <v>89373</v>
          </cell>
          <cell r="B3104" t="str">
            <v>SINAPI</v>
          </cell>
          <cell r="C3104" t="str">
            <v>LUVA DE REDUÇÃO, PVC, SOLDÁVEL, DN 25MM X 20MM, INSTALADO EM RAMAL OU SUB-RAMAL DE ÁGUA - FORNECIMENTO E INSTALAÇÃO. AF_12/2014</v>
          </cell>
          <cell r="D3104" t="str">
            <v>UN</v>
          </cell>
          <cell r="E3104">
            <v>3.22</v>
          </cell>
        </row>
        <row r="3105">
          <cell r="A3105">
            <v>89374</v>
          </cell>
          <cell r="B3105" t="str">
            <v>SINAPI</v>
          </cell>
          <cell r="C3105" t="str">
            <v>LUVA COM BUCHA DE LATÃO, PVC, SOLDÁVEL, DN 20MM X 1/2, INSTALADO EM RAMAL OU SUB-RAMAL DE ÁGUA - FORNECIMENTO E INSTALAÇÃO. AF_12/2014</v>
          </cell>
          <cell r="D3105" t="str">
            <v>UN</v>
          </cell>
          <cell r="E3105">
            <v>5</v>
          </cell>
        </row>
        <row r="3106">
          <cell r="A3106">
            <v>89375</v>
          </cell>
          <cell r="B3106" t="str">
            <v>SINAPI</v>
          </cell>
          <cell r="C3106" t="str">
            <v>UNIÃO, PVC, SOLDÁVEL, DN 20MM, INSTALADO EM RAMAL OU SUB-RAMAL DE ÁGUA- FORNECIMENTO E INSTALAÇÃO. AF_12/2014</v>
          </cell>
          <cell r="D3106" t="str">
            <v>UN</v>
          </cell>
          <cell r="E3106">
            <v>5.77</v>
          </cell>
        </row>
        <row r="3107">
          <cell r="A3107">
            <v>89376</v>
          </cell>
          <cell r="B3107" t="str">
            <v>SINAPI</v>
          </cell>
          <cell r="C3107" t="str">
            <v>ADAPTADOR CURTO COM BOLSA E ROSCA PARA REGISTRO, PVC, SOLDÁVEL, DN 20MM X 1/2, INSTALADO EM RAMAL OU SUB-RAMAL DE ÁGUA - FORNECIMENTO E INSTALAÇÃO. AF_12/2014</v>
          </cell>
          <cell r="D3107" t="str">
            <v>UN</v>
          </cell>
          <cell r="E3107">
            <v>3.18</v>
          </cell>
        </row>
        <row r="3108">
          <cell r="A3108">
            <v>89377</v>
          </cell>
          <cell r="B3108" t="str">
            <v>SINAPI</v>
          </cell>
          <cell r="C3108" t="str">
            <v>CURVA DE TRANSPOSIÇÃO, PVC, SOLDÁVEL, DN 20MM, INSTALADO EM RAMAL OU SUB-RAMAL DE ÁGUA - FORNECIMENTO E INSTALAÇÃO. AF_12/2014</v>
          </cell>
          <cell r="D3108" t="str">
            <v>UN</v>
          </cell>
          <cell r="E3108">
            <v>5.1100000000000003</v>
          </cell>
        </row>
        <row r="3109">
          <cell r="A3109">
            <v>89378</v>
          </cell>
          <cell r="B3109" t="str">
            <v>SINAPI</v>
          </cell>
          <cell r="C3109" t="str">
            <v>LUVA, PVC, SOLDÁVEL, DN 25MM, INSTALADO EM RAMAL OU SUB-RAMAL DE ÁGUA - FORNECIMENTO E INSTALAÇÃO. AF_12/2014</v>
          </cell>
          <cell r="D3109" t="str">
            <v>UN</v>
          </cell>
          <cell r="E3109">
            <v>3.49</v>
          </cell>
        </row>
        <row r="3110">
          <cell r="A3110">
            <v>89379</v>
          </cell>
          <cell r="B3110" t="str">
            <v>SINAPI</v>
          </cell>
          <cell r="C3110" t="str">
            <v>LUVA DE CORRER, PVC, SOLDÁVEL, DN 25MM, INSTALADO EM RAMAL OU SUB-RAMAL DE ÁGUA - FORNECIMENTO E INSTALAÇÃO. AF_12/2014</v>
          </cell>
          <cell r="D3110" t="str">
            <v>UN</v>
          </cell>
          <cell r="E3110">
            <v>8.58</v>
          </cell>
        </row>
        <row r="3111">
          <cell r="A3111">
            <v>89380</v>
          </cell>
          <cell r="B3111" t="str">
            <v>SINAPI</v>
          </cell>
          <cell r="C3111" t="str">
            <v>LUVA DE REDUÇÃO, PVC, SOLDÁVEL, DN 32MM X 25MM, INSTALADO EM RAMAL OU SUB-RAMAL DE ÁGUA - FORNECIMENTO E INSTALAÇÃO. AF_12/2014</v>
          </cell>
          <cell r="D3111" t="str">
            <v>UN</v>
          </cell>
          <cell r="E3111">
            <v>4.51</v>
          </cell>
        </row>
        <row r="3112">
          <cell r="A3112">
            <v>89381</v>
          </cell>
          <cell r="B3112" t="str">
            <v>SINAPI</v>
          </cell>
          <cell r="C3112" t="str">
            <v>LUVA COM BUCHA DE LATÃO, PVC, SOLDÁVEL, DN 25MM X 3/4, INSTALADO EM RAMAL OU SUB-RAMAL DE ÁGUA - FORNECIMENTO E INSTALAÇÃO. AF_12/2014</v>
          </cell>
          <cell r="D3112" t="str">
            <v>UN</v>
          </cell>
          <cell r="E3112">
            <v>6.28</v>
          </cell>
        </row>
        <row r="3113">
          <cell r="A3113">
            <v>89382</v>
          </cell>
          <cell r="B3113" t="str">
            <v>SINAPI</v>
          </cell>
          <cell r="C3113" t="str">
            <v>UNIÃO, PVC, SOLDÁVEL, DN 25MM, INSTALADO EM RAMAL OU SUB-RAMAL DE ÁGUA- FORNECIMENTO E INSTALAÇÃO. AF_12/2014</v>
          </cell>
          <cell r="D3113" t="str">
            <v>UN</v>
          </cell>
          <cell r="E3113">
            <v>6.81</v>
          </cell>
        </row>
        <row r="3114">
          <cell r="A3114">
            <v>89383</v>
          </cell>
          <cell r="B3114" t="str">
            <v>SINAPI</v>
          </cell>
          <cell r="C3114" t="str">
            <v>ADAPTADOR CURTO COM BOLSA E ROSCA PARA REGISTRO, PVC, SOLDÁVEL, DN 25MM X 3/4, INSTALADO EM RAMAL OU SUB-RAMAL DE ÁGUA - FORNECIMENTO E INSTALAÇÃO. AF_12/2014</v>
          </cell>
          <cell r="D3114" t="str">
            <v>UN</v>
          </cell>
          <cell r="E3114">
            <v>3.73</v>
          </cell>
        </row>
        <row r="3115">
          <cell r="A3115">
            <v>89384</v>
          </cell>
          <cell r="B3115" t="str">
            <v>SINAPI</v>
          </cell>
          <cell r="C3115" t="str">
            <v>CURVA DE TRANSPOSIÇÃO, PVC, SOLDÁVEL, DN 25MM, INSTALADO EM RAMAL OU SUB-RAMAL DE ÁGUA FORNECIMENTO E INSTALAÇÃO. AF_12/2014</v>
          </cell>
          <cell r="D3115" t="str">
            <v>UN</v>
          </cell>
          <cell r="E3115">
            <v>7.16</v>
          </cell>
        </row>
        <row r="3116">
          <cell r="A3116">
            <v>89385</v>
          </cell>
          <cell r="B3116" t="str">
            <v>SINAPI</v>
          </cell>
          <cell r="C3116" t="str">
            <v>LUVA SOLDÁVEL E COM ROSCA, PVC, SOLDÁVEL, DN 25MM X 3/4, INSTALADO EMRAMAL OU SUB-RAMAL DE ÁGUA - FORNECIMENTO E INSTALAÇÃO. AF_12/2014</v>
          </cell>
          <cell r="D3116" t="str">
            <v>UN</v>
          </cell>
          <cell r="E3116">
            <v>3.79</v>
          </cell>
        </row>
        <row r="3117">
          <cell r="A3117">
            <v>89386</v>
          </cell>
          <cell r="B3117" t="str">
            <v>SINAPI</v>
          </cell>
          <cell r="C3117" t="str">
            <v>LUVA, PVC, SOLDÁVEL, DN 32MM, INSTALADO EM RAMAL OU SUB-RAMAL DE ÁGUA - FORNECIMENTO E INSTALAÇÃO. AF_12/2014</v>
          </cell>
          <cell r="D3117" t="str">
            <v>UN</v>
          </cell>
          <cell r="E3117">
            <v>4.5599999999999996</v>
          </cell>
        </row>
        <row r="3118">
          <cell r="A3118">
            <v>89387</v>
          </cell>
          <cell r="B3118" t="str">
            <v>SINAPI</v>
          </cell>
          <cell r="C3118" t="str">
            <v>LUVA DE CORRER, PVC, SOLDÁVEL, DN 32MM, INSTALADO EM RAMAL OU SUB-RAMAL DE ÁGUA FORNECIMENTO E INSTALAÇÃO. AF_12/2014</v>
          </cell>
          <cell r="D3118" t="str">
            <v>UN</v>
          </cell>
          <cell r="E3118">
            <v>13.03</v>
          </cell>
        </row>
        <row r="3119">
          <cell r="A3119">
            <v>89388</v>
          </cell>
          <cell r="B3119" t="str">
            <v>SINAPI</v>
          </cell>
          <cell r="C3119" t="str">
            <v>LUVA DE REDUÇÃO, PVC, SOLDÁVEL, DN 40MM X 32MM, INSTALADO EM RAMAL OU SUB-RAMAL DE ÁGUA - FORNECIMENTO E INSTALAÇÃO. AF_12/2014</v>
          </cell>
          <cell r="D3119" t="str">
            <v>UN</v>
          </cell>
          <cell r="E3119">
            <v>5.49</v>
          </cell>
        </row>
        <row r="3120">
          <cell r="A3120">
            <v>89389</v>
          </cell>
          <cell r="B3120" t="str">
            <v>SINAPI</v>
          </cell>
          <cell r="C3120" t="str">
            <v>LUVA SOLDÁVEL E COM ROSCA, PVC, SOLDÁVEL, DN 32MM X 1, INSTALADO EM RAMAL OU SUB-RAMAL DE ÁGUA - FORNECIMENTO E INSTALAÇÃO. AF_12/2014</v>
          </cell>
          <cell r="D3120" t="str">
            <v>UN</v>
          </cell>
          <cell r="E3120">
            <v>5.9</v>
          </cell>
        </row>
        <row r="3121">
          <cell r="A3121">
            <v>89390</v>
          </cell>
          <cell r="B3121" t="str">
            <v>SINAPI</v>
          </cell>
          <cell r="C3121" t="str">
            <v>UNIÃO, PVC, SOLDÁVEL, DN 32MM, INSTALADO EM RAMAL OU SUB-RAMAL DE ÁGUA- FORNECIMENTO E INSTALAÇÃO. AF_12/2014</v>
          </cell>
          <cell r="D3121" t="str">
            <v>UN</v>
          </cell>
          <cell r="E3121">
            <v>10.01</v>
          </cell>
        </row>
        <row r="3122">
          <cell r="A3122">
            <v>89391</v>
          </cell>
          <cell r="B3122" t="str">
            <v>SINAPI</v>
          </cell>
          <cell r="C3122" t="str">
            <v>ADAPTADOR CURTO COM BOLSA E ROSCA PARA REGISTRO, PVC, SOLDÁVEL, DN 32MM X 1, INSTALADO EM RAMAL OU SUB-RAMAL DE ÁGUA - FORNECIMENTO E INSTALAÇÃO. AF_12/2014</v>
          </cell>
          <cell r="D3122" t="str">
            <v>UN</v>
          </cell>
          <cell r="E3122">
            <v>4.97</v>
          </cell>
        </row>
        <row r="3123">
          <cell r="A3123">
            <v>89392</v>
          </cell>
          <cell r="B3123" t="str">
            <v>SINAPI</v>
          </cell>
          <cell r="C3123" t="str">
            <v>CURVA DE TRANSPOSIÇÃO, PVC, SOLDÁVEL, DN 32MM, INSTALADO EM RAMAL OU SUB-RAMAL DE ÁGUA FORNECIMENTO E INSTALAÇÃO. AF_12/2014</v>
          </cell>
          <cell r="D3123" t="str">
            <v>UN</v>
          </cell>
          <cell r="E3123">
            <v>14.21</v>
          </cell>
        </row>
        <row r="3124">
          <cell r="A3124">
            <v>89393</v>
          </cell>
          <cell r="B3124" t="str">
            <v>SINAPI</v>
          </cell>
          <cell r="C3124" t="str">
            <v>TE, PVC, SOLDÁVEL, DN 20MM, INSTALADO EM RAMAL OU SUB-RAMAL DE ÁGUA FORNECIMENTO E INSTALAÇÃO. AF_12/2014</v>
          </cell>
          <cell r="D3124" t="str">
            <v>UN</v>
          </cell>
          <cell r="E3124">
            <v>5.77</v>
          </cell>
        </row>
        <row r="3125">
          <cell r="A3125">
            <v>89394</v>
          </cell>
          <cell r="B3125" t="str">
            <v>SINAPI</v>
          </cell>
          <cell r="C3125" t="str">
            <v>TÊ COM BUCHA DE LATÃO NA BOLSA CENTRAL, PVC, SOLDÁVEL, DN 20MM X 1/2,INSTALADO EM RAMAL OU SUB-RAMAL DE ÁGUA - FORNECIMENTO E INSTALAÇÃO.AF_12/2014</v>
          </cell>
          <cell r="D3125" t="str">
            <v>UN</v>
          </cell>
          <cell r="E3125">
            <v>11.44</v>
          </cell>
        </row>
        <row r="3126">
          <cell r="A3126">
            <v>89395</v>
          </cell>
          <cell r="B3126" t="str">
            <v>SINAPI</v>
          </cell>
          <cell r="C3126" t="str">
            <v>TE, PVC, SOLDÁVEL, DN 25MM, INSTALADO EM RAMAL OU SUB-RAMAL DE ÁGUA FORNECIMENTO E INSTALAÇÃO. AF_12/2014</v>
          </cell>
          <cell r="D3126" t="str">
            <v>UN</v>
          </cell>
          <cell r="E3126">
            <v>6.92</v>
          </cell>
        </row>
        <row r="3127">
          <cell r="A3127">
            <v>89396</v>
          </cell>
          <cell r="B3127" t="str">
            <v>SINAPI</v>
          </cell>
          <cell r="C3127" t="str">
            <v>TÊ COM BUCHA DE LATÃO NA BOLSA CENTRAL, PVC, SOLDÁVEL, DN 25MM X 1/2,INSTALADO EM RAMAL OU SUB-RAMAL DE ÁGUA - FORNECIMENTO E INSTALAÇÃO.AF_12/2014</v>
          </cell>
          <cell r="D3127" t="str">
            <v>UN</v>
          </cell>
          <cell r="E3127">
            <v>12.92</v>
          </cell>
        </row>
        <row r="3128">
          <cell r="A3128">
            <v>89397</v>
          </cell>
          <cell r="B3128" t="str">
            <v>SINAPI</v>
          </cell>
          <cell r="C3128" t="str">
            <v>TÊ DE REDUÇÃO, PVC, SOLDÁVEL, DN 25MM X 20MM, INSTALADO EM RAMAL OU SUB-RAMAL DE ÁGUA - FORNECIMENTO E INSTALAÇÃO. AF_12/2014</v>
          </cell>
          <cell r="D3128" t="str">
            <v>UN</v>
          </cell>
          <cell r="E3128">
            <v>8.18</v>
          </cell>
        </row>
        <row r="3129">
          <cell r="A3129">
            <v>89398</v>
          </cell>
          <cell r="B3129" t="str">
            <v>SINAPI</v>
          </cell>
          <cell r="C3129" t="str">
            <v>TE, PVC, SOLDÁVEL, DN 32MM, INSTALADO EM RAMAL OU SUB-RAMAL DE ÁGUA FORNECIMENTO E INSTALAÇÃO. AF_12/2014</v>
          </cell>
          <cell r="D3129" t="str">
            <v>UN</v>
          </cell>
          <cell r="E3129">
            <v>9.5500000000000007</v>
          </cell>
        </row>
        <row r="3130">
          <cell r="A3130">
            <v>89399</v>
          </cell>
          <cell r="B3130" t="str">
            <v>SINAPI</v>
          </cell>
          <cell r="C3130" t="str">
            <v>TÊ COM BUCHA DE LATÃO NA BOLSA CENTRAL, PVC, SOLDÁVEL, DN 32MM X 3/4,INSTALADO EM RAMAL OU SUB-RAMAL DE ÁGUA - FORNECIMENTO E INSTALAÇÃO.AF_12/2014</v>
          </cell>
          <cell r="D3130" t="str">
            <v>UN</v>
          </cell>
          <cell r="E3130">
            <v>19.170000000000002</v>
          </cell>
        </row>
        <row r="3131">
          <cell r="A3131">
            <v>89400</v>
          </cell>
          <cell r="B3131" t="str">
            <v>SINAPI</v>
          </cell>
          <cell r="C3131" t="str">
            <v>TÊ DE REDUÇÃO, PVC, SOLDÁVEL, DN 32MM X 25MM, INSTALADO EM RAMAL OU SUB-RAMAL DE ÁGUA - FORNECIMENTO E INSTALAÇÃO. AF_12/2014</v>
          </cell>
          <cell r="D3131" t="str">
            <v>UN</v>
          </cell>
          <cell r="E3131">
            <v>11.52</v>
          </cell>
        </row>
        <row r="3132">
          <cell r="A3132">
            <v>89404</v>
          </cell>
          <cell r="B3132" t="str">
            <v>SINAPI</v>
          </cell>
          <cell r="C3132" t="str">
            <v>JOELHO 90 GRAUS, PVC, SOLDÁVEL, DN 20MM, INSTALADO EM RAMAL DE DISTRIBUIÇÃO DE ÁGUA - FORNECIMENTO E INSTALAÇÃO. AF_12/2014</v>
          </cell>
          <cell r="D3132" t="str">
            <v>UN</v>
          </cell>
          <cell r="E3132">
            <v>2.76</v>
          </cell>
        </row>
        <row r="3133">
          <cell r="A3133">
            <v>89405</v>
          </cell>
          <cell r="B3133" t="str">
            <v>SINAPI</v>
          </cell>
          <cell r="C3133" t="str">
            <v>JOELHO 45 GRAUS, PVC, SOLDÁVEL, DN 20MM, INSTALADO EM RAMAL DE DISTRIBUIÇÃO DE ÁGUA - FORNECIMENTO E INSTALAÇÃO. AF_12/2014</v>
          </cell>
          <cell r="D3133" t="str">
            <v>UN</v>
          </cell>
          <cell r="E3133">
            <v>2.95</v>
          </cell>
        </row>
        <row r="3134">
          <cell r="A3134">
            <v>89406</v>
          </cell>
          <cell r="B3134" t="str">
            <v>SINAPI</v>
          </cell>
          <cell r="C3134" t="str">
            <v>CURVA 90 GRAUS, PVC, SOLDÁVEL, DN 20MM, INSTALADO EM RAMAL DE DISTRIBUIÇÃO DE ÁGUA - FORNECIMENTO E INSTALAÇÃO. AF_12/2014</v>
          </cell>
          <cell r="D3134" t="str">
            <v>UN</v>
          </cell>
          <cell r="E3134">
            <v>3.71</v>
          </cell>
        </row>
        <row r="3135">
          <cell r="A3135">
            <v>89407</v>
          </cell>
          <cell r="B3135" t="str">
            <v>SINAPI</v>
          </cell>
          <cell r="C3135" t="str">
            <v>CURVA 45 GRAUS, PVC, SOLDÁVEL, DN 20MM, INSTALADO EM RAMAL DE DISTRIBUIÇÃO DE ÁGUA - FORNECIMENTO E INSTALAÇÃO. AF_12/2014</v>
          </cell>
          <cell r="D3135" t="str">
            <v>UN</v>
          </cell>
          <cell r="E3135">
            <v>3.65</v>
          </cell>
        </row>
        <row r="3136">
          <cell r="A3136">
            <v>89408</v>
          </cell>
          <cell r="B3136" t="str">
            <v>SINAPI</v>
          </cell>
          <cell r="C3136" t="str">
            <v>JOELHO 90 GRAUS, PVC, SOLDÁVEL, DN 25MM, INSTALADO EM RAMAL DE DISTRIBUIÇÃO DE ÁGUA - FORNECIMENTO E INSTALAÇÃO. AF_12/2014</v>
          </cell>
          <cell r="D3136" t="str">
            <v>UN</v>
          </cell>
          <cell r="E3136">
            <v>3.39</v>
          </cell>
        </row>
        <row r="3137">
          <cell r="A3137">
            <v>89409</v>
          </cell>
          <cell r="B3137" t="str">
            <v>SINAPI</v>
          </cell>
          <cell r="C3137" t="str">
            <v>JOELHO 45 GRAUS, PVC, SOLDÁVEL, DN 25MM, INSTALADO EM RAMAL DE DISTRIBUIÇÃO DE ÁGUA - FORNECIMENTO E INSTALAÇÃO. AF_12/2014</v>
          </cell>
          <cell r="D3137" t="str">
            <v>UN</v>
          </cell>
          <cell r="E3137">
            <v>3.82</v>
          </cell>
        </row>
        <row r="3138">
          <cell r="A3138">
            <v>89410</v>
          </cell>
          <cell r="B3138" t="str">
            <v>SINAPI</v>
          </cell>
          <cell r="C3138" t="str">
            <v>CURVA 90 GRAUS, PVC, SOLDÁVEL, DN 25MM, INSTALADO EM RAMAL DE DISTRIBUIÇÃO DE ÁGUA - FORNECIMENTO E INSTALAÇÃO. AF_12/2014</v>
          </cell>
          <cell r="D3138" t="str">
            <v>UN</v>
          </cell>
          <cell r="E3138">
            <v>4.75</v>
          </cell>
        </row>
        <row r="3139">
          <cell r="A3139">
            <v>89411</v>
          </cell>
          <cell r="B3139" t="str">
            <v>SINAPI</v>
          </cell>
          <cell r="C3139" t="str">
            <v>CURVA 45 GRAUS, PVC, SOLDÁVEL, DN 25MM, INSTALADO EM RAMAL DE DISTRIBUIÇÃO DE ÁGUA - FORNECIMENTO E INSTALAÇÃO. AF_12/2014</v>
          </cell>
          <cell r="D3139" t="str">
            <v>UN</v>
          </cell>
          <cell r="E3139">
            <v>4.37</v>
          </cell>
        </row>
        <row r="3140">
          <cell r="A3140">
            <v>89412</v>
          </cell>
          <cell r="B3140" t="str">
            <v>SINAPI</v>
          </cell>
          <cell r="C3140" t="str">
            <v>JOELHO 90 GRAUS, PVC, SOLDÁVEL, DN 25MM, X 3/4 INSTALADO EM RAMAL DE DISTRIBUIÇÃO DE ÁGUA - FORNECIMENTO E INSTALAÇÃO. AF_12/2014</v>
          </cell>
          <cell r="D3140" t="str">
            <v>UN</v>
          </cell>
          <cell r="E3140">
            <v>4.96</v>
          </cell>
        </row>
        <row r="3141">
          <cell r="A3141">
            <v>89413</v>
          </cell>
          <cell r="B3141" t="str">
            <v>SINAPI</v>
          </cell>
          <cell r="C3141" t="str">
            <v>JOELHO 90 GRAUS, PVC, SOLDÁVEL, DN 32MM, INSTALADO EM RAMAL DE DISTRIBUIÇÃO DE ÁGUA - FORNECIMENTO E INSTALAÇÃO. AF_12/2014</v>
          </cell>
          <cell r="D3141" t="str">
            <v>UN</v>
          </cell>
          <cell r="E3141">
            <v>4.87</v>
          </cell>
        </row>
        <row r="3142">
          <cell r="A3142">
            <v>89414</v>
          </cell>
          <cell r="B3142" t="str">
            <v>SINAPI</v>
          </cell>
          <cell r="C3142" t="str">
            <v>JOELHO 45 GRAUS, PVC, SOLDÁVEL, DN 32MM, INSTALADO EM RAMAL DE DISTRIBUIÇÃO DE ÁGUA - FORNECIMENTO E INSTALAÇÃO. AF_12/2014</v>
          </cell>
          <cell r="D3142" t="str">
            <v>UN</v>
          </cell>
          <cell r="E3142">
            <v>6.06</v>
          </cell>
        </row>
        <row r="3143">
          <cell r="A3143">
            <v>89415</v>
          </cell>
          <cell r="B3143" t="str">
            <v>SINAPI</v>
          </cell>
          <cell r="C3143" t="str">
            <v>CURVA 90 GRAUS, PVC, SOLDÁVEL, DN 32MM, INSTALADO EM RAMAL DE DISTRIBUIÇÃO DE ÁGUA - FORNECIMENTO E INSTALAÇÃO. AF_12/2014</v>
          </cell>
          <cell r="D3143" t="str">
            <v>UN</v>
          </cell>
          <cell r="E3143">
            <v>7.31</v>
          </cell>
        </row>
        <row r="3144">
          <cell r="A3144">
            <v>89416</v>
          </cell>
          <cell r="B3144" t="str">
            <v>SINAPI</v>
          </cell>
          <cell r="C3144" t="str">
            <v>CURVA 45 GRAUS, PVC, SOLDÁVEL, DN 32MM, INSTALADO EM RAMAL DE DISTRIBUIÇÃO DE ÁGUA - FORNECIMENTO E INSTALAÇÃO. AF_12/2014</v>
          </cell>
          <cell r="D3144" t="str">
            <v>UN</v>
          </cell>
          <cell r="E3144">
            <v>5.93</v>
          </cell>
        </row>
        <row r="3145">
          <cell r="A3145">
            <v>89417</v>
          </cell>
          <cell r="B3145" t="str">
            <v>SINAPI</v>
          </cell>
          <cell r="C3145" t="str">
            <v>LUVA, PVC, SOLDÁVEL, DN 20MM, INSTALADO EM RAMAL DE DISTRIBUIÇÃO DE ÁGUA - FORNECIMENTO E INSTALAÇÃO. AF_12/2014</v>
          </cell>
          <cell r="D3145" t="str">
            <v>UN</v>
          </cell>
          <cell r="E3145">
            <v>2.0699999999999998</v>
          </cell>
        </row>
        <row r="3146">
          <cell r="A3146">
            <v>89418</v>
          </cell>
          <cell r="B3146" t="str">
            <v>SINAPI</v>
          </cell>
          <cell r="C3146" t="str">
            <v>LUVA DE CORRER, PVC, SOLDÁVEL, DN 20MM, INSTALADO EM RAMAL DE DISTRIBUIÇÃO DE ÁGUA - FORNECIMENTO E INSTALAÇÃO. AF_12/2014</v>
          </cell>
          <cell r="D3146" t="str">
            <v>UN</v>
          </cell>
          <cell r="E3146">
            <v>5.61</v>
          </cell>
        </row>
        <row r="3147">
          <cell r="A3147">
            <v>89419</v>
          </cell>
          <cell r="B3147" t="str">
            <v>SINAPI</v>
          </cell>
          <cell r="C3147" t="str">
            <v>LUVA DE REDUÇÃO, PVC, SOLDÁVEL, DN 25MM X 20MM, INSTALADO EM RAMAL DE DISTRIBUIÇÃO DE ÁGUA - FORNECIMENTO E INSTALAÇÃO. AF_12/2014</v>
          </cell>
          <cell r="D3147" t="str">
            <v>UN</v>
          </cell>
          <cell r="E3147">
            <v>2.3199999999999998</v>
          </cell>
        </row>
        <row r="3148">
          <cell r="A3148">
            <v>89420</v>
          </cell>
          <cell r="B3148" t="str">
            <v>SINAPI</v>
          </cell>
          <cell r="C3148" t="str">
            <v>LUVA COM BUCHA DE LATÃO, PVC, SOLDÁVEL, DN 20MM X 1/2, INSTALADO EM RAMAL DE DISTRIBUIÇÃO DE ÁGUA - FORNECIMENTO E INSTALAÇÃO. AF_12/2014</v>
          </cell>
          <cell r="D3148" t="str">
            <v>UN</v>
          </cell>
          <cell r="E3148">
            <v>4.0999999999999996</v>
          </cell>
        </row>
        <row r="3149">
          <cell r="A3149">
            <v>89421</v>
          </cell>
          <cell r="B3149" t="str">
            <v>SINAPI</v>
          </cell>
          <cell r="C3149" t="str">
            <v>UNIÃO, PVC, SOLDÁVEL, DN 20MM, INSTALADO EM RAMAL DE DISTRIBUIÇÃO DE ÁGUA - FORNECIMENTO E INSTALAÇÃO. AF_12/2014</v>
          </cell>
          <cell r="D3149" t="str">
            <v>UN</v>
          </cell>
          <cell r="E3149">
            <v>4.87</v>
          </cell>
        </row>
        <row r="3150">
          <cell r="A3150">
            <v>89422</v>
          </cell>
          <cell r="B3150" t="str">
            <v>SINAPI</v>
          </cell>
          <cell r="C3150" t="str">
            <v>ADAPTADOR CURTO COM BOLSA E ROSCA PARA REGISTRO, PVC, SOLDÁVEL, DN 20MM X 1/2, INSTALADO EM RAMAL DE DISTRIBUIÇÃO DE ÁGUA - FORNECIMENTO EINSTALAÇÃO. AF_12/2014</v>
          </cell>
          <cell r="D3150" t="str">
            <v>UN</v>
          </cell>
          <cell r="E3150">
            <v>2.2799999999999998</v>
          </cell>
        </row>
        <row r="3151">
          <cell r="A3151">
            <v>89423</v>
          </cell>
          <cell r="B3151" t="str">
            <v>SINAPI</v>
          </cell>
          <cell r="C3151" t="str">
            <v>CURVA DE TRANSPOSIÇÃO, PVC, SOLDÁVEL, DN 20MM, INSTALADO EM RAMAL DE DISTRIBUIÇÃO DE ÁGUA FORNECIMENTO E INSTALAÇÃO. AF_12/2014</v>
          </cell>
          <cell r="D3151" t="str">
            <v>UN</v>
          </cell>
          <cell r="E3151">
            <v>4.5199999999999996</v>
          </cell>
        </row>
        <row r="3152">
          <cell r="A3152">
            <v>89424</v>
          </cell>
          <cell r="B3152" t="str">
            <v>SINAPI</v>
          </cell>
          <cell r="C3152" t="str">
            <v>LUVA, PVC, SOLDÁVEL, DN 25MM, INSTALADO EM RAMAL DE DISTRIBUIÇÃO DE ÁGUA - FORNECIMENTO E INSTALAÇÃO. AF_12/2014</v>
          </cell>
          <cell r="D3152" t="str">
            <v>UN</v>
          </cell>
          <cell r="E3152">
            <v>2.4300000000000002</v>
          </cell>
        </row>
        <row r="3153">
          <cell r="A3153">
            <v>89425</v>
          </cell>
          <cell r="B3153" t="str">
            <v>SINAPI</v>
          </cell>
          <cell r="C3153" t="str">
            <v>LUVA DE CORRER, PVC, SOLDÁVEL, DN 25MM, INSTALADO EM RAMAL DE DISTRIBUIÇÃO DE ÁGUA - FORNECIMENTO E INSTALAÇÃO. AF_12/2014</v>
          </cell>
          <cell r="D3153" t="str">
            <v>UN</v>
          </cell>
          <cell r="E3153">
            <v>7.52</v>
          </cell>
        </row>
        <row r="3154">
          <cell r="A3154">
            <v>89426</v>
          </cell>
          <cell r="B3154" t="str">
            <v>SINAPI</v>
          </cell>
          <cell r="C3154" t="str">
            <v>LUVA DE REDUÇÃO, PVC, SOLDÁVEL, DN 32MM X 25MM, INSTALADO EM RAMAL DE DISTRIBUIÇÃO DE ÁGUA - FORNECIMENTO E INSTALAÇÃO. AF_12/2014</v>
          </cell>
          <cell r="D3154" t="str">
            <v>UN</v>
          </cell>
          <cell r="E3154">
            <v>3.45</v>
          </cell>
        </row>
        <row r="3155">
          <cell r="A3155">
            <v>89427</v>
          </cell>
          <cell r="B3155" t="str">
            <v>SINAPI</v>
          </cell>
          <cell r="C3155" t="str">
            <v>LUVA COM BUCHA DE LATÃO, PVC, SOLDÁVEL, DN 25MM X 3/4, INSTALADO EM RAMAL DE DISTRIBUIÇÃO DE ÁGUA - FORNECIMENTO E INSTALAÇÃO. AF_12/2014</v>
          </cell>
          <cell r="D3155" t="str">
            <v>UN</v>
          </cell>
          <cell r="E3155">
            <v>5.22</v>
          </cell>
        </row>
        <row r="3156">
          <cell r="A3156">
            <v>89428</v>
          </cell>
          <cell r="B3156" t="str">
            <v>SINAPI</v>
          </cell>
          <cell r="C3156" t="str">
            <v>UNIÃO, PVC, SOLDÁVEL, DN 25MM, INSTALADO EM RAMAL DE DISTRIBUIÇÃO DE ÁGUA - FORNECIMENTO E INSTALAÇÃO. AF_12/2014</v>
          </cell>
          <cell r="D3156" t="str">
            <v>UN</v>
          </cell>
          <cell r="E3156">
            <v>5.75</v>
          </cell>
        </row>
        <row r="3157">
          <cell r="A3157">
            <v>89429</v>
          </cell>
          <cell r="B3157" t="str">
            <v>SINAPI</v>
          </cell>
          <cell r="C3157" t="str">
            <v>ADAPTADOR CURTO COM BOLSA E ROSCA PARA REGISTRO, PVC, SOLDÁVEL, DN 25MM X 3/4, INSTALADO EM RAMAL DE DISTRIBUIÇÃO DE ÁGUA - FORNECIMENTO EINSTALAÇÃO. AF_12/2014</v>
          </cell>
          <cell r="D3157" t="str">
            <v>UN</v>
          </cell>
          <cell r="E3157">
            <v>2.67</v>
          </cell>
        </row>
        <row r="3158">
          <cell r="A3158">
            <v>89430</v>
          </cell>
          <cell r="B3158" t="str">
            <v>SINAPI</v>
          </cell>
          <cell r="C3158" t="str">
            <v>CURVA DE TRANSPOSIÇÃO, PVC, SOLDÁVEL, DN 25MM, INSTALADO EM RAMAL DE DISTRIBUIÇÃO DE ÁGUA FORNECIMENTO E INSTALAÇÃO. AF_12/2014</v>
          </cell>
          <cell r="D3158" t="str">
            <v>UN</v>
          </cell>
          <cell r="E3158">
            <v>6.1</v>
          </cell>
        </row>
        <row r="3159">
          <cell r="A3159">
            <v>89431</v>
          </cell>
          <cell r="B3159" t="str">
            <v>SINAPI</v>
          </cell>
          <cell r="C3159" t="str">
            <v>LUVA, PVC, SOLDÁVEL, DN 32MM, INSTALADO EM RAMAL DE DISTRIBUIÇÃO DE ÁGUA - FORNECIMENTO E INSTALAÇÃO. AF_12/2014</v>
          </cell>
          <cell r="D3159" t="str">
            <v>UN</v>
          </cell>
          <cell r="E3159">
            <v>3.29</v>
          </cell>
        </row>
        <row r="3160">
          <cell r="A3160">
            <v>89432</v>
          </cell>
          <cell r="B3160" t="str">
            <v>SINAPI</v>
          </cell>
          <cell r="C3160" t="str">
            <v>LUVA DE CORRER, PVC, SOLDÁVEL, DN 32MM, INSTALADO EM RAMAL DE DISTRIBUIÇÃO DE ÁGUA FORNECIMENTO E INSTALAÇÃO. AF_12/2014</v>
          </cell>
          <cell r="D3160" t="str">
            <v>UN</v>
          </cell>
          <cell r="E3160">
            <v>11.76</v>
          </cell>
        </row>
        <row r="3161">
          <cell r="A3161">
            <v>89433</v>
          </cell>
          <cell r="B3161" t="str">
            <v>SINAPI</v>
          </cell>
          <cell r="C3161" t="str">
            <v>LUVA DE REDUÇÃO, PVC, SOLDÁVEL, DN 40MM X 32MM, INSTALADO EM RAMAL DE DISTRIBUIÇÃO DE ÁGUA - FORNECIMENTO E INSTALAÇÃO. AF_12/2014</v>
          </cell>
          <cell r="D3161" t="str">
            <v>UN</v>
          </cell>
          <cell r="E3161">
            <v>4.22</v>
          </cell>
        </row>
        <row r="3162">
          <cell r="A3162">
            <v>89434</v>
          </cell>
          <cell r="B3162" t="str">
            <v>SINAPI</v>
          </cell>
          <cell r="C3162" t="str">
            <v>LUVA SOLDÁVEL E COM ROSCA, PVC, SOLDÁVEL, DN 32MM X 1, INSTALADO EM RAMAL DE DISTRIBUIÇÃO DE ÁGUA - FORNECIMENTO E INSTALAÇÃO. AF_12/2014</v>
          </cell>
          <cell r="D3162" t="str">
            <v>UN</v>
          </cell>
          <cell r="E3162">
            <v>4.63</v>
          </cell>
        </row>
        <row r="3163">
          <cell r="A3163">
            <v>89435</v>
          </cell>
          <cell r="B3163" t="str">
            <v>SINAPI</v>
          </cell>
          <cell r="C3163" t="str">
            <v>UNIÃO, PVC, SOLDÁVEL, DN 32MM, INSTALADO EM RAMAL DE DISTRIBUIÇÃO DE ÁGUA - FORNECIMENTO E INSTALAÇÃO. AF_12/2014</v>
          </cell>
          <cell r="D3163" t="str">
            <v>UN</v>
          </cell>
          <cell r="E3163">
            <v>8.74</v>
          </cell>
        </row>
        <row r="3164">
          <cell r="A3164">
            <v>89436</v>
          </cell>
          <cell r="B3164" t="str">
            <v>SINAPI</v>
          </cell>
          <cell r="C3164" t="str">
            <v>ADAPTADOR CURTO COM BOLSA E ROSCA PARA REGISTRO, PVC, SOLDÁVEL, DN 32MM X 1, INSTALADO EM RAMAL DE DISTRIBUIÇÃO DE ÁGUA - FORNECIMENTO E INSTALAÇÃO. AF_12/2014</v>
          </cell>
          <cell r="D3164" t="str">
            <v>UN</v>
          </cell>
          <cell r="E3164">
            <v>3.7</v>
          </cell>
        </row>
        <row r="3165">
          <cell r="A3165">
            <v>89437</v>
          </cell>
          <cell r="B3165" t="str">
            <v>SINAPI</v>
          </cell>
          <cell r="C3165" t="str">
            <v>CURVA DE TRANSPOSIÇÃO, PVC, SOLDÁVEL, DN 32MM, INSTALADO EM RAMAL DE DISTRIBUIÇÃO DE ÁGUA FORNECIMENTO E INSTALAÇÃO. AF_12/2014</v>
          </cell>
          <cell r="D3165" t="str">
            <v>UN</v>
          </cell>
          <cell r="E3165">
            <v>12.94</v>
          </cell>
        </row>
        <row r="3166">
          <cell r="A3166">
            <v>89438</v>
          </cell>
          <cell r="B3166" t="str">
            <v>SINAPI</v>
          </cell>
          <cell r="C3166" t="str">
            <v>TE, PVC, SOLDÁVEL, DN 20MM, INSTALADO EM RAMAL DE DISTRIBUIÇÃO DE ÁGUA- FORNECIMENTO E INSTALAÇÃO. AF_12/2014</v>
          </cell>
          <cell r="D3166" t="str">
            <v>UN</v>
          </cell>
          <cell r="E3166">
            <v>3.95</v>
          </cell>
        </row>
        <row r="3167">
          <cell r="A3167">
            <v>89439</v>
          </cell>
          <cell r="B3167" t="str">
            <v>SINAPI</v>
          </cell>
          <cell r="C3167" t="str">
            <v>TÊ SOLDÁVEL E COM ROSCA NA BOLSA CENTRAL, PVC, SOLDÁVEL, DN 20MM X 1/2, INSTALADO EM RAMAL DE DISTRIBUIÇÃO DE ÁGUA - FORNECIMENTO E INSTALAÇÃO. AF_12/2014</v>
          </cell>
          <cell r="D3167" t="str">
            <v>UN</v>
          </cell>
          <cell r="E3167">
            <v>4.9800000000000004</v>
          </cell>
        </row>
        <row r="3168">
          <cell r="A3168">
            <v>89440</v>
          </cell>
          <cell r="B3168" t="str">
            <v>SINAPI</v>
          </cell>
          <cell r="C3168" t="str">
            <v>TE, PVC, SOLDÁVEL, DN 25MM, INSTALADO EM RAMAL DE DISTRIBUIÇÃO DE ÁGUA- FORNECIMENTO E INSTALAÇÃO. AF_12/2014</v>
          </cell>
          <cell r="D3168" t="str">
            <v>UN</v>
          </cell>
          <cell r="E3168">
            <v>4.82</v>
          </cell>
        </row>
        <row r="3169">
          <cell r="A3169">
            <v>89441</v>
          </cell>
          <cell r="B3169" t="str">
            <v>SINAPI</v>
          </cell>
          <cell r="C3169" t="str">
            <v>TÊ COM BUCHA DE LATÃO NA BOLSA CENTRAL, PVC, SOLDÁVEL, DN 25MM X 1/2,INSTALADO EM RAMAL DE DISTRIBUIÇÃO DE ÁGUA - FORNECIMENTO E INSTALAÇÃO. AF_12/2014</v>
          </cell>
          <cell r="D3169" t="str">
            <v>UN</v>
          </cell>
          <cell r="E3169">
            <v>10.82</v>
          </cell>
        </row>
        <row r="3170">
          <cell r="A3170">
            <v>89442</v>
          </cell>
          <cell r="B3170" t="str">
            <v>SINAPI</v>
          </cell>
          <cell r="C3170" t="str">
            <v>TÊ DE REDUÇÃO, PVC, SOLDÁVEL, DN 25MM X 20MM, INSTALADO EM RAMAL DE DISTRIBUIÇÃO DE ÁGUA - FORNECIMENTO E INSTALAÇÃO. AF_12/2014</v>
          </cell>
          <cell r="D3170" t="str">
            <v>UN</v>
          </cell>
          <cell r="E3170">
            <v>6.08</v>
          </cell>
        </row>
        <row r="3171">
          <cell r="A3171">
            <v>89443</v>
          </cell>
          <cell r="B3171" t="str">
            <v>SINAPI</v>
          </cell>
          <cell r="C3171" t="str">
            <v>TE, PVC, SOLDÁVEL, DN 32MM, INSTALADO EM RAMAL DE DISTRIBUIÇÃO DE ÁGUA- FORNECIMENTO E INSTALAÇÃO. AF_12/2014</v>
          </cell>
          <cell r="D3171" t="str">
            <v>UN</v>
          </cell>
          <cell r="E3171">
            <v>7.04</v>
          </cell>
        </row>
        <row r="3172">
          <cell r="A3172">
            <v>89444</v>
          </cell>
          <cell r="B3172" t="str">
            <v>SINAPI</v>
          </cell>
          <cell r="C3172" t="str">
            <v>TÊ COM BUCHA DE LATÃO NA BOLSA CENTRAL, PVC, SOLDÁVEL, DN 32MM X 3/4,INSTALADO EM RAMAL DE DISTRIBUIÇÃO DE ÁGUA - FORNECIMENTO E INSTALAÇÃO. AF_12/2014</v>
          </cell>
          <cell r="D3172" t="str">
            <v>UN</v>
          </cell>
          <cell r="E3172">
            <v>16.66</v>
          </cell>
        </row>
        <row r="3173">
          <cell r="A3173">
            <v>89445</v>
          </cell>
          <cell r="B3173" t="str">
            <v>SINAPI</v>
          </cell>
          <cell r="C3173" t="str">
            <v>TÊ DE REDUÇÃO, PVC, SOLDÁVEL, DN 32MM X 25MM, INSTALADO EM RAMAL DE DISTRIBUIÇÃO DE ÁGUA - FORNECIMENTO E INSTALAÇÃO. AF_12/2014</v>
          </cell>
          <cell r="D3173" t="str">
            <v>UN</v>
          </cell>
          <cell r="E3173">
            <v>9.01</v>
          </cell>
        </row>
        <row r="3174">
          <cell r="A3174">
            <v>89481</v>
          </cell>
          <cell r="B3174" t="str">
            <v>SINAPI</v>
          </cell>
          <cell r="C3174" t="str">
            <v>JOELHO 90 GRAUS, PVC, SOLDÁVEL, DN 25MM, INSTALADO EM PRUMADA DE ÁGUA - FORNECIMENTO E INSTALAÇÃO. AF_12/2014</v>
          </cell>
          <cell r="D3174" t="str">
            <v>UN</v>
          </cell>
          <cell r="E3174">
            <v>2.6</v>
          </cell>
        </row>
        <row r="3175">
          <cell r="A3175">
            <v>89485</v>
          </cell>
          <cell r="B3175" t="str">
            <v>SINAPI</v>
          </cell>
          <cell r="C3175" t="str">
            <v>JOELHO 45 GRAUS, PVC, SOLDÁVEL, DN 25MM, INSTALADO EM PRUMADA DE ÁGUA - FORNECIMENTO E INSTALAÇÃO. AF_12/2014</v>
          </cell>
          <cell r="D3175" t="str">
            <v>UN</v>
          </cell>
          <cell r="E3175">
            <v>3.03</v>
          </cell>
        </row>
        <row r="3176">
          <cell r="A3176">
            <v>89489</v>
          </cell>
          <cell r="B3176" t="str">
            <v>SINAPI</v>
          </cell>
          <cell r="C3176" t="str">
            <v>CURVA 90 GRAUS, PVC, SOLDÁVEL, DN 25MM, INSTALADO EM PRUMADA DE ÁGUA FORNECIMENTO E INSTALAÇÃO. AF_12/2014</v>
          </cell>
          <cell r="D3176" t="str">
            <v>UN</v>
          </cell>
          <cell r="E3176">
            <v>3.96</v>
          </cell>
        </row>
        <row r="3177">
          <cell r="A3177">
            <v>89490</v>
          </cell>
          <cell r="B3177" t="str">
            <v>SINAPI</v>
          </cell>
          <cell r="C3177" t="str">
            <v>CURVA 45 GRAUS, PVC, SOLDÁVEL, DN 25MM, INSTALADO EM PRUMADA DE ÁGUA FORNECIMENTO E INSTALAÇÃO. AF_12/2014</v>
          </cell>
          <cell r="D3177" t="str">
            <v>UN</v>
          </cell>
          <cell r="E3177">
            <v>3.58</v>
          </cell>
        </row>
        <row r="3178">
          <cell r="A3178">
            <v>89492</v>
          </cell>
          <cell r="B3178" t="str">
            <v>SINAPI</v>
          </cell>
          <cell r="C3178" t="str">
            <v>JOELHO 90 GRAUS, PVC, SOLDÁVEL, DN 32MM, INSTALADO EM PRUMADA DE ÁGUA - FORNECIMENTO E INSTALAÇÃO. AF_12/2014</v>
          </cell>
          <cell r="D3178" t="str">
            <v>UN</v>
          </cell>
          <cell r="E3178">
            <v>3.98</v>
          </cell>
        </row>
        <row r="3179">
          <cell r="A3179">
            <v>89493</v>
          </cell>
          <cell r="B3179" t="str">
            <v>SINAPI</v>
          </cell>
          <cell r="C3179" t="str">
            <v>JOELHO 45 GRAUS, PVC, SOLDÁVEL, DN 32MM, INSTALADO EM PRUMADA DE ÁGUA - FORNECIMENTO E INSTALAÇÃO. AF_12/2014</v>
          </cell>
          <cell r="D3179" t="str">
            <v>UN</v>
          </cell>
          <cell r="E3179">
            <v>5.17</v>
          </cell>
        </row>
        <row r="3180">
          <cell r="A3180">
            <v>89494</v>
          </cell>
          <cell r="B3180" t="str">
            <v>SINAPI</v>
          </cell>
          <cell r="C3180" t="str">
            <v>CURVA 90 GRAUS, PVC, SOLDÁVEL, DN 32MM, INSTALADO EM PRUMADA DE ÁGUA FORNECIMENTO E INSTALAÇÃO. AF_12/2014</v>
          </cell>
          <cell r="D3180" t="str">
            <v>UN</v>
          </cell>
          <cell r="E3180">
            <v>6.42</v>
          </cell>
        </row>
        <row r="3181">
          <cell r="A3181">
            <v>89496</v>
          </cell>
          <cell r="B3181" t="str">
            <v>SINAPI</v>
          </cell>
          <cell r="C3181" t="str">
            <v>CURVA 45 GRAUS, PVC, SOLDÁVEL, DN 32MM, INSTALADO EM PRUMADA DE ÁGUA FORNECIMENTO E INSTALAÇÃO. AF_12/2014</v>
          </cell>
          <cell r="D3181" t="str">
            <v>UN</v>
          </cell>
          <cell r="E3181">
            <v>5.04</v>
          </cell>
        </row>
        <row r="3182">
          <cell r="A3182">
            <v>89497</v>
          </cell>
          <cell r="B3182" t="str">
            <v>SINAPI</v>
          </cell>
          <cell r="C3182" t="str">
            <v>JOELHO 90 GRAUS, PVC, SOLDÁVEL, DN 40MM, INSTALADO EM PRUMADA DE ÁGUA - FORNECIMENTO E INSTALAÇÃO. AF_12/2014</v>
          </cell>
          <cell r="D3182" t="str">
            <v>UN</v>
          </cell>
          <cell r="E3182">
            <v>6.63</v>
          </cell>
        </row>
        <row r="3183">
          <cell r="A3183">
            <v>89498</v>
          </cell>
          <cell r="B3183" t="str">
            <v>SINAPI</v>
          </cell>
          <cell r="C3183" t="str">
            <v>JOELHO 45 GRAUS, PVC, SOLDÁVEL, DN 40MM, INSTALADO EM PRUMADA DE ÁGUA - FORNECIMENTO E INSTALAÇÃO. AF_12/2014</v>
          </cell>
          <cell r="D3183" t="str">
            <v>UN</v>
          </cell>
          <cell r="E3183">
            <v>6.96</v>
          </cell>
        </row>
        <row r="3184">
          <cell r="A3184">
            <v>89499</v>
          </cell>
          <cell r="B3184" t="str">
            <v>SINAPI</v>
          </cell>
          <cell r="C3184" t="str">
            <v>CURVA 90 GRAUS, PVC, SOLDÁVEL, DN 40MM, INSTALADO EM PRUMADA DE ÁGUA FORNECIMENTO E INSTALAÇÃO. AF_12/2014</v>
          </cell>
          <cell r="D3184" t="str">
            <v>UN</v>
          </cell>
          <cell r="E3184">
            <v>10.17</v>
          </cell>
        </row>
        <row r="3185">
          <cell r="A3185">
            <v>89500</v>
          </cell>
          <cell r="B3185" t="str">
            <v>SINAPI</v>
          </cell>
          <cell r="C3185" t="str">
            <v>CURVA 45 GRAUS, PVC, SOLDÁVEL, DN 40MM, INSTALADO EM PRUMADA DE ÁGUA FORNECIMENTO E INSTALAÇÃO. AF_12/2014</v>
          </cell>
          <cell r="D3185" t="str">
            <v>UN</v>
          </cell>
          <cell r="E3185">
            <v>6.3</v>
          </cell>
        </row>
        <row r="3186">
          <cell r="A3186">
            <v>89501</v>
          </cell>
          <cell r="B3186" t="str">
            <v>SINAPI</v>
          </cell>
          <cell r="C3186" t="str">
            <v>JOELHO 90 GRAUS, PVC, SOLDÁVEL, DN 50MM, INSTALADO EM PRUMADA DE ÁGUA - FORNECIMENTO E INSTALAÇÃO. AF_12/2014</v>
          </cell>
          <cell r="D3186" t="str">
            <v>UN</v>
          </cell>
          <cell r="E3186">
            <v>8</v>
          </cell>
        </row>
        <row r="3187">
          <cell r="A3187">
            <v>89502</v>
          </cell>
          <cell r="B3187" t="str">
            <v>SINAPI</v>
          </cell>
          <cell r="C3187" t="str">
            <v>JOELHO 45 GRAUS, PVC, SOLDÁVEL, DN 50MM, INSTALADO EM PRUMADA DE ÁGUA - FORNECIMENTO E INSTALAÇÃO. AF_12/2014</v>
          </cell>
          <cell r="D3187" t="str">
            <v>UN</v>
          </cell>
          <cell r="E3187">
            <v>8.8800000000000008</v>
          </cell>
        </row>
        <row r="3188">
          <cell r="A3188">
            <v>89503</v>
          </cell>
          <cell r="B3188" t="str">
            <v>SINAPI</v>
          </cell>
          <cell r="C3188" t="str">
            <v>CURVA 90 GRAUS, PVC, SOLDÁVEL, DN 50MM, INSTALADO EM PRUMADA DE ÁGUA FORNECIMENTO E INSTALAÇÃO. AF_12/2014</v>
          </cell>
          <cell r="D3188" t="str">
            <v>UN</v>
          </cell>
          <cell r="E3188">
            <v>11.87</v>
          </cell>
        </row>
        <row r="3189">
          <cell r="A3189">
            <v>89504</v>
          </cell>
          <cell r="B3189" t="str">
            <v>SINAPI</v>
          </cell>
          <cell r="C3189" t="str">
            <v>CURVA 45 GRAUS, PVC, SOLDÁVEL, DN 50MM, INSTALADO EM PRUMADA DE ÁGUA FORNECIMENTO E INSTALAÇÃO. AF_12/2014</v>
          </cell>
          <cell r="D3189" t="str">
            <v>UN</v>
          </cell>
          <cell r="E3189">
            <v>10.67</v>
          </cell>
        </row>
        <row r="3190">
          <cell r="A3190">
            <v>89505</v>
          </cell>
          <cell r="B3190" t="str">
            <v>SINAPI</v>
          </cell>
          <cell r="C3190" t="str">
            <v>JOELHO 90 GRAUS, PVC, SOLDÁVEL, DN 60MM, INSTALADO EM PRUMADA DE ÁGUA - FORNECIMENTO E INSTALAÇÃO. AF_12/2014</v>
          </cell>
          <cell r="D3190" t="str">
            <v>UN</v>
          </cell>
          <cell r="E3190">
            <v>22.77</v>
          </cell>
        </row>
        <row r="3191">
          <cell r="A3191">
            <v>89506</v>
          </cell>
          <cell r="B3191" t="str">
            <v>SINAPI</v>
          </cell>
          <cell r="C3191" t="str">
            <v>JOELHO 45 GRAUS, PVC, SOLDÁVEL, DN 60MM, INSTALADO EM PRUMADA DE ÁGUA - FORNECIMENTO E INSTALAÇÃO. AF_12/2014</v>
          </cell>
          <cell r="D3191" t="str">
            <v>UN</v>
          </cell>
          <cell r="E3191">
            <v>22.15</v>
          </cell>
        </row>
        <row r="3192">
          <cell r="A3192">
            <v>89507</v>
          </cell>
          <cell r="B3192" t="str">
            <v>SINAPI</v>
          </cell>
          <cell r="C3192" t="str">
            <v>CURVA 90 GRAUS, PVC, SOLDÁVEL, DN 60MM, INSTALADO EM PRUMADA DE ÁGUA FORNECIMENTO E INSTALAÇÃO. AF_12/2014</v>
          </cell>
          <cell r="D3192" t="str">
            <v>UN</v>
          </cell>
          <cell r="E3192">
            <v>22.99</v>
          </cell>
        </row>
        <row r="3193">
          <cell r="A3193">
            <v>89510</v>
          </cell>
          <cell r="B3193" t="str">
            <v>SINAPI</v>
          </cell>
          <cell r="C3193" t="str">
            <v>CURVA 45 GRAUS, PVC, SOLDÁVEL, DN 60MM, INSTALADO EM PRUMADA DE ÁGUA FORNECIMENTO E INSTALAÇÃO. AF_12/2014</v>
          </cell>
          <cell r="D3193" t="str">
            <v>UN</v>
          </cell>
          <cell r="E3193">
            <v>16.18</v>
          </cell>
        </row>
        <row r="3194">
          <cell r="A3194">
            <v>89513</v>
          </cell>
          <cell r="B3194" t="str">
            <v>SINAPI</v>
          </cell>
          <cell r="C3194" t="str">
            <v>JOELHO 90 GRAUS, PVC, SOLDÁVEL, DN 75MM, INSTALADO EM PRUMADA DE ÁGUA - FORNECIMENTO E INSTALAÇÃO. AF_12/2014</v>
          </cell>
          <cell r="D3194" t="str">
            <v>UN</v>
          </cell>
          <cell r="E3194">
            <v>63.06</v>
          </cell>
        </row>
        <row r="3195">
          <cell r="A3195">
            <v>89514</v>
          </cell>
          <cell r="B3195" t="str">
            <v>SINAPI</v>
          </cell>
          <cell r="C3195" t="str">
            <v>JOELHO 90 GRAUS, PVC, SERIE R, ÁGUA PLUVIAL, DN 40 MM, JUNTA SOLDÁVEL,FORNECIDO E INSTALADO EM RAMAL DE ENCAMINHAMENTO. AF_12/2014</v>
          </cell>
          <cell r="D3195" t="str">
            <v>UN</v>
          </cell>
          <cell r="E3195">
            <v>5.53</v>
          </cell>
        </row>
        <row r="3196">
          <cell r="A3196">
            <v>89515</v>
          </cell>
          <cell r="B3196" t="str">
            <v>SINAPI</v>
          </cell>
          <cell r="C3196" t="str">
            <v>JOELHO 45 GRAUS, PVC, SOLDÁVEL, DN 75MM, INSTALADO EM PRUMADA DE ÁGUA - FORNECIMENTO E INSTALAÇÃO. AF_12/2014</v>
          </cell>
          <cell r="D3196" t="str">
            <v>UN</v>
          </cell>
          <cell r="E3196">
            <v>48.41</v>
          </cell>
        </row>
        <row r="3197">
          <cell r="A3197">
            <v>89516</v>
          </cell>
          <cell r="B3197" t="str">
            <v>SINAPI</v>
          </cell>
          <cell r="C3197" t="str">
            <v>JOELHO 45 GRAUS, PVC, SERIE R, ÁGUA PLUVIAL, DN 40 MM, JUNTA SOLDÁVEL,FORNECIDO E INSTALADO EM RAMAL DE ENCAMINHAMENTO. AF_12/2014</v>
          </cell>
          <cell r="D3197" t="str">
            <v>UN</v>
          </cell>
          <cell r="E3197">
            <v>5.22</v>
          </cell>
        </row>
        <row r="3198">
          <cell r="A3198">
            <v>89517</v>
          </cell>
          <cell r="B3198" t="str">
            <v>SINAPI</v>
          </cell>
          <cell r="C3198" t="str">
            <v>CURVA 90 GRAUS, PVC, SOLDÁVEL, DN 75MM, INSTALADO EM PRUMADA DE ÁGUA FORNECIMENTO E INSTALAÇÃO. AF_12/2014</v>
          </cell>
          <cell r="D3198" t="str">
            <v>UN</v>
          </cell>
          <cell r="E3198">
            <v>37.99</v>
          </cell>
        </row>
        <row r="3199">
          <cell r="A3199">
            <v>89518</v>
          </cell>
          <cell r="B3199" t="str">
            <v>SINAPI</v>
          </cell>
          <cell r="C3199" t="str">
            <v>JOELHO 90 GRAUS, PVC, SERIE R, ÁGUA PLUVIAL, DN 50 MM, JUNTA ELÁSTICA,FORNECIDO E INSTALADO EM RAMAL DE ENCAMINHAMENTO. AF_12/2014</v>
          </cell>
          <cell r="D3199" t="str">
            <v>UN</v>
          </cell>
          <cell r="E3199">
            <v>8.0500000000000007</v>
          </cell>
        </row>
        <row r="3200">
          <cell r="A3200">
            <v>89519</v>
          </cell>
          <cell r="B3200" t="str">
            <v>SINAPI</v>
          </cell>
          <cell r="C3200" t="str">
            <v>CURVA 45 GRAUS, PVC, SOLDÁVEL, DN 75MM, INSTALADO EM PRUMADA DE ÁGUA FORNECIMENTO E INSTALAÇÃO. AF_12/2014</v>
          </cell>
          <cell r="D3200" t="str">
            <v>UN</v>
          </cell>
          <cell r="E3200">
            <v>29.58</v>
          </cell>
        </row>
        <row r="3201">
          <cell r="A3201">
            <v>89520</v>
          </cell>
          <cell r="B3201" t="str">
            <v>SINAPI</v>
          </cell>
          <cell r="C3201" t="str">
            <v>JOELHO 45 GRAUS, PVC, SERIE R, ÁGUA PLUVIAL, DN 50 MM, JUNTA ELÁSTICA,FORNECIDO E INSTALADO EM RAMAL DE ENCAMINHAMENTO. AF_12/2014</v>
          </cell>
          <cell r="D3201" t="str">
            <v>UN</v>
          </cell>
          <cell r="E3201">
            <v>7.37</v>
          </cell>
        </row>
        <row r="3202">
          <cell r="A3202">
            <v>89521</v>
          </cell>
          <cell r="B3202" t="str">
            <v>SINAPI</v>
          </cell>
          <cell r="C3202" t="str">
            <v>JOELHO 90 GRAUS, PVC, SOLDÁVEL, DN 85MM, INSTALADO EM PRUMADA DE ÁGUA - FORNECIMENTO E INSTALAÇÃO. AF_12/2014</v>
          </cell>
          <cell r="D3202" t="str">
            <v>UN</v>
          </cell>
          <cell r="E3202">
            <v>71.180000000000007</v>
          </cell>
        </row>
        <row r="3203">
          <cell r="A3203">
            <v>89522</v>
          </cell>
          <cell r="B3203" t="str">
            <v>SINAPI</v>
          </cell>
          <cell r="C3203" t="str">
            <v>JOELHO 90 GRAUS, PVC, SERIE R, ÁGUA PLUVIAL, DN 75 MM, JUNTA ELÁSTICA,FORNECIDO E INSTALADO EM RAMAL DE ENCAMINHAMENTO. AF_12/2014</v>
          </cell>
          <cell r="D3203" t="str">
            <v>UN</v>
          </cell>
          <cell r="E3203">
            <v>17.079999999999998</v>
          </cell>
        </row>
        <row r="3204">
          <cell r="A3204">
            <v>89523</v>
          </cell>
          <cell r="B3204" t="str">
            <v>SINAPI</v>
          </cell>
          <cell r="C3204" t="str">
            <v>JOELHO 45 GRAUS, PVC, SOLDÁVEL, DN 85MM, INSTALADO EM PRUMADA DE ÁGUA - FORNECIMENTO E INSTALAÇÃO. AF_12/2014</v>
          </cell>
          <cell r="D3204" t="str">
            <v>UN</v>
          </cell>
          <cell r="E3204">
            <v>54.89</v>
          </cell>
        </row>
        <row r="3205">
          <cell r="A3205">
            <v>89524</v>
          </cell>
          <cell r="B3205" t="str">
            <v>SINAPI</v>
          </cell>
          <cell r="C3205" t="str">
            <v>JOELHO 45 GRAUS, PVC, SERIE R, ÁGUA PLUVIAL, DN 75 MM, JUNTA ELÁSTICA,FORNECIDO E INSTALADO EM RAMAL DE ENCAMINHAMENTO. AF_12/2014</v>
          </cell>
          <cell r="D3205" t="str">
            <v>UN</v>
          </cell>
          <cell r="E3205">
            <v>16.64</v>
          </cell>
        </row>
        <row r="3206">
          <cell r="A3206">
            <v>89525</v>
          </cell>
          <cell r="B3206" t="str">
            <v>SINAPI</v>
          </cell>
          <cell r="C3206" t="str">
            <v>CURVA 90 GRAUS, PVC, SOLDÁVEL, DN 85MM, INSTALADO EM PRUMADA DE ÁGUA FORNECIMENTO E INSTALAÇÃO. AF_12/2014</v>
          </cell>
          <cell r="D3206" t="str">
            <v>UN</v>
          </cell>
          <cell r="E3206">
            <v>45.17</v>
          </cell>
        </row>
        <row r="3207">
          <cell r="A3207">
            <v>89526</v>
          </cell>
          <cell r="B3207" t="str">
            <v>SINAPI</v>
          </cell>
          <cell r="C3207" t="str">
            <v>CURVA 87 GRAUS E 30 MINUTOS, PVC, SERIE R, ÁGUA PLUVIAL, DN 75 MM, JUNTA ELÁSTICA, FORNECIDO E INSTALADO EM RAMAL DE ENCAMINHAMENTO. AF_12/2014</v>
          </cell>
          <cell r="D3207" t="str">
            <v>UN</v>
          </cell>
          <cell r="E3207">
            <v>18.739999999999998</v>
          </cell>
        </row>
        <row r="3208">
          <cell r="A3208">
            <v>89527</v>
          </cell>
          <cell r="B3208" t="str">
            <v>SINAPI</v>
          </cell>
          <cell r="C3208" t="str">
            <v>CURVA 45 GRAUS, PVC, SOLDÁVEL, DN 85MM, INSTALADO EM PRUMADA DE ÁGUA FORNECIMENTO E INSTALAÇÃO. AF_12/2014</v>
          </cell>
          <cell r="D3208" t="str">
            <v>UN</v>
          </cell>
          <cell r="E3208">
            <v>34.950000000000003</v>
          </cell>
        </row>
        <row r="3209">
          <cell r="A3209">
            <v>89528</v>
          </cell>
          <cell r="B3209" t="str">
            <v>SINAPI</v>
          </cell>
          <cell r="C3209" t="str">
            <v>LUVA, PVC, SOLDÁVEL, DN 25MM, INSTALADO EM PRUMADA DE ÁGUA - FORNECIMENTO E INSTALAÇÃO. AF_12/2014</v>
          </cell>
          <cell r="D3209" t="str">
            <v>UN</v>
          </cell>
          <cell r="E3209">
            <v>1.9</v>
          </cell>
        </row>
        <row r="3210">
          <cell r="A3210">
            <v>89529</v>
          </cell>
          <cell r="B3210" t="str">
            <v>SINAPI</v>
          </cell>
          <cell r="C3210" t="str">
            <v>JOELHO 90 GRAUS, PVC, SERIE R, ÁGUA PLUVIAL, DN 100 MM, JUNTA ELÁSTICA, FORNECIDO E INSTALADO EM RAMAL DE ENCAMINHAMENTO. AF_12/2014</v>
          </cell>
          <cell r="D3210" t="str">
            <v>UN</v>
          </cell>
          <cell r="E3210">
            <v>26.7</v>
          </cell>
        </row>
        <row r="3211">
          <cell r="A3211">
            <v>89530</v>
          </cell>
          <cell r="B3211" t="str">
            <v>SINAPI</v>
          </cell>
          <cell r="C3211" t="str">
            <v>LUVA DE CORRER, PVC, SOLDÁVEL, DN 25MM, INSTALADO EM PRUMADA DE ÁGUA FORNECIMENTO E INSTALAÇÃO. AF_12/2014</v>
          </cell>
          <cell r="D3211" t="str">
            <v>UN</v>
          </cell>
          <cell r="E3211">
            <v>6.99</v>
          </cell>
        </row>
        <row r="3212">
          <cell r="A3212">
            <v>89531</v>
          </cell>
          <cell r="B3212" t="str">
            <v>SINAPI</v>
          </cell>
          <cell r="C3212" t="str">
            <v>JOELHO 45 GRAUS, PVC, SERIE R, ÁGUA PLUVIAL, DN 100 MM, JUNTA ELÁSTICA, FORNECIDO E INSTALADO EM RAMAL DE ENCAMINHAMENTO. AF_12/2014</v>
          </cell>
          <cell r="D3212" t="str">
            <v>UN</v>
          </cell>
          <cell r="E3212">
            <v>22.61</v>
          </cell>
        </row>
        <row r="3213">
          <cell r="A3213">
            <v>89532</v>
          </cell>
          <cell r="B3213" t="str">
            <v>SINAPI</v>
          </cell>
          <cell r="C3213" t="str">
            <v>LUVA DE REDUÇÃO, PVC, SOLDÁVEL, DN 32MM X 25MM, INSTALADO EM PRUMADA DE ÁGUA - FORNECIMENTO E INSTALAÇÃO. AF_12/2014</v>
          </cell>
          <cell r="D3213" t="str">
            <v>UN</v>
          </cell>
          <cell r="E3213">
            <v>2.92</v>
          </cell>
        </row>
        <row r="3214">
          <cell r="A3214">
            <v>89533</v>
          </cell>
          <cell r="B3214" t="str">
            <v>SINAPI</v>
          </cell>
          <cell r="C3214" t="str">
            <v>JOELHO 45 GRAUS PARA PÉ DE COLUNA, PVC, SERIE R, ÁGUA PLUVIAL, DN 100 MM, JUNTA ELÁSTICA, FORNECIDO E INSTALADO EM RAMAL DE ENCAMINHAMENTO.AF_12/2014</v>
          </cell>
          <cell r="D3214" t="str">
            <v>UN</v>
          </cell>
          <cell r="E3214">
            <v>22.61</v>
          </cell>
        </row>
        <row r="3215">
          <cell r="A3215">
            <v>89534</v>
          </cell>
          <cell r="B3215" t="str">
            <v>SINAPI</v>
          </cell>
          <cell r="C3215" t="str">
            <v>LUVA SOLDÁVEL E COM ROSCA, PVC, SOLDÁVEL, DN 25MM X 3/4, INSTALADO EMPRUMADA DE ÁGUA - FORNECIMENTO E INSTALAÇÃO. AF_12/2014</v>
          </cell>
          <cell r="D3215" t="str">
            <v>UN</v>
          </cell>
          <cell r="E3215">
            <v>2.2000000000000002</v>
          </cell>
        </row>
        <row r="3216">
          <cell r="A3216">
            <v>89535</v>
          </cell>
          <cell r="B3216" t="str">
            <v>SINAPI</v>
          </cell>
          <cell r="C3216" t="str">
            <v>CURVA 87 GRAUS E 30 MINUTOS, PVC, SERIE R, ÁGUA PLUVIAL, DN 100 MM, JUNTA ELÁSTICA, FORNECIDO E INSTALADO EM RAMAL DE ENCAMINHAMENTO. AF_12/2014</v>
          </cell>
          <cell r="D3216" t="str">
            <v>UN</v>
          </cell>
          <cell r="E3216">
            <v>30.65</v>
          </cell>
        </row>
        <row r="3217">
          <cell r="A3217">
            <v>89536</v>
          </cell>
          <cell r="B3217" t="str">
            <v>SINAPI</v>
          </cell>
          <cell r="C3217" t="str">
            <v>UNIÃO, PVC, SOLDÁVEL, DN 25MM, INSTALADO EM PRUMADA DE ÁGUA - FORNECIMENTO E INSTALAÇÃO. AF_12/2014</v>
          </cell>
          <cell r="D3217" t="str">
            <v>UN</v>
          </cell>
          <cell r="E3217">
            <v>5.22</v>
          </cell>
        </row>
        <row r="3218">
          <cell r="A3218">
            <v>89538</v>
          </cell>
          <cell r="B3218" t="str">
            <v>SINAPI</v>
          </cell>
          <cell r="C3218" t="str">
            <v>ADAPTADOR CURTO COM BOLSA E ROSCA PARA REGISTRO, PVC, SOLDÁVEL, DN 25MM X 3/4, INSTALADO EM PRUMADA DE ÁGUA - FORNECIMENTO E INSTALAÇÃO. AF_12/2014</v>
          </cell>
          <cell r="D3218" t="str">
            <v>UN</v>
          </cell>
          <cell r="E3218">
            <v>2.14</v>
          </cell>
        </row>
        <row r="3219">
          <cell r="A3219">
            <v>89540</v>
          </cell>
          <cell r="B3219" t="str">
            <v>SINAPI</v>
          </cell>
          <cell r="C3219" t="str">
            <v>CURVA DE TRANSPOSIÇÃO, PVC, SOLDÁVEL, DN 25MM, INSTALADO EM PRUMADA DEÁGUA - FORNECIMENTO E INSTALAÇÃO. AF_12/2014</v>
          </cell>
          <cell r="D3219" t="str">
            <v>UN</v>
          </cell>
          <cell r="E3219">
            <v>5.57</v>
          </cell>
        </row>
        <row r="3220">
          <cell r="A3220">
            <v>89541</v>
          </cell>
          <cell r="B3220" t="str">
            <v>SINAPI</v>
          </cell>
          <cell r="C3220" t="str">
            <v>LUVA, PVC, SOLDÁVEL, DN 32MM, INSTALADO EM PRUMADA DE ÁGUA - FORNECIMENTO E INSTALAÇÃO. AF_12/2014</v>
          </cell>
          <cell r="D3220" t="str">
            <v>UN</v>
          </cell>
          <cell r="E3220">
            <v>2.7</v>
          </cell>
        </row>
        <row r="3221">
          <cell r="A3221">
            <v>89542</v>
          </cell>
          <cell r="B3221" t="str">
            <v>SINAPI</v>
          </cell>
          <cell r="C3221" t="str">
            <v>LUVA DE CORRER, PVC, SOLDÁVEL, DN 32MM, INSTALADO EM PRUMADA DE ÁGUA FORNECIMENTO E INSTALAÇÃO. AF_12/2014</v>
          </cell>
          <cell r="D3221" t="str">
            <v>UN</v>
          </cell>
          <cell r="E3221">
            <v>11.17</v>
          </cell>
        </row>
        <row r="3222">
          <cell r="A3222">
            <v>89544</v>
          </cell>
          <cell r="B3222" t="str">
            <v>SINAPI</v>
          </cell>
          <cell r="C3222" t="str">
            <v>LUVA SIMPLES, PVC, SERIE R, ÁGUA PLUVIAL, DN 40 MM, JUNTA SOLDÁVEL, FORNECIDO E INSTALADO EM RAMAL DE ENCAMINHAMENTO. AF_12/2014</v>
          </cell>
          <cell r="D3222" t="str">
            <v>UN</v>
          </cell>
          <cell r="E3222">
            <v>5.33</v>
          </cell>
        </row>
        <row r="3223">
          <cell r="A3223">
            <v>89545</v>
          </cell>
          <cell r="B3223" t="str">
            <v>SINAPI</v>
          </cell>
          <cell r="C3223" t="str">
            <v>LUVA SIMPLES, PVC, SERIE R, ÁGUA PLUVIAL, DN 50 MM, JUNTA ELÁSTICA, FORNECIDO E INSTALADO EM RAMAL DE ENCAMINHAMENTO. AF_12/2014</v>
          </cell>
          <cell r="D3223" t="str">
            <v>UN</v>
          </cell>
          <cell r="E3223">
            <v>7.57</v>
          </cell>
        </row>
        <row r="3224">
          <cell r="A3224">
            <v>89546</v>
          </cell>
          <cell r="B3224" t="str">
            <v>SINAPI</v>
          </cell>
          <cell r="C3224" t="str">
            <v>BUCHA DE REDUÇÃO LONGA, PVC, SERIE R, ÁGUA PLUVIAL, DN 50 X 40 MM, JUNTA ELÁSTICA, FORNECIDO E INSTALADO EM RAMAL DE ENCAMINHAMENTO. AF_12/2014</v>
          </cell>
          <cell r="D3224" t="str">
            <v>UN</v>
          </cell>
          <cell r="E3224">
            <v>5.69</v>
          </cell>
        </row>
        <row r="3225">
          <cell r="A3225">
            <v>89547</v>
          </cell>
          <cell r="B3225" t="str">
            <v>SINAPI</v>
          </cell>
          <cell r="C3225" t="str">
            <v>LUVA SIMPLES, PVC, SERIE R, ÁGUA PLUVIAL, DN 75 MM, JUNTA ELÁSTICA, FORNECIDO E INSTALADO EM RAMAL DE ENCAMINHAMENTO. AF_12/2014</v>
          </cell>
          <cell r="D3225" t="str">
            <v>UN</v>
          </cell>
          <cell r="E3225">
            <v>11.15</v>
          </cell>
        </row>
        <row r="3226">
          <cell r="A3226">
            <v>89548</v>
          </cell>
          <cell r="B3226" t="str">
            <v>SINAPI</v>
          </cell>
          <cell r="C3226" t="str">
            <v>LUVA DE CORRER, PVC, SERIE R, ÁGUA PLUVIAL, DN 75 MM, JUNTA ELÁSTICA, FORNECIDO E INSTALADO EM RAMAL DE ENCAMINHAMENTO. AF_12/2014</v>
          </cell>
          <cell r="D3226" t="str">
            <v>UN</v>
          </cell>
          <cell r="E3226">
            <v>12.51</v>
          </cell>
        </row>
        <row r="3227">
          <cell r="A3227">
            <v>89549</v>
          </cell>
          <cell r="B3227" t="str">
            <v>SINAPI</v>
          </cell>
          <cell r="C3227" t="str">
            <v>REDUÇÃO EXCÊNTRICA, PVC, SERIE R, ÁGUA PLUVIAL, DN 75 X 50 MM, JUNTA ELÁSTICA, FORNECIDO E INSTALADO EM RAMAL DE ENCAMINHAMENTO. AF_12/2014</v>
          </cell>
          <cell r="D3227" t="str">
            <v>UN</v>
          </cell>
          <cell r="E3227">
            <v>9.06</v>
          </cell>
        </row>
        <row r="3228">
          <cell r="A3228">
            <v>89550</v>
          </cell>
          <cell r="B3228" t="str">
            <v>SINAPI</v>
          </cell>
          <cell r="C3228" t="str">
            <v>TÊ DE INSPEÇÃO, PVC, SERIE R, ÁGUA PLUVIAL, DN 75 MM, JUNTA ELÁSTICA, FORNECIDO E INSTALADO EM RAMAL DE ENCAMINHAMENTO. AF_12/2014</v>
          </cell>
          <cell r="D3228" t="str">
            <v>UN</v>
          </cell>
          <cell r="E3228">
            <v>26.67</v>
          </cell>
        </row>
        <row r="3229">
          <cell r="A3229">
            <v>89551</v>
          </cell>
          <cell r="B3229" t="str">
            <v>SINAPI</v>
          </cell>
          <cell r="C3229" t="str">
            <v>LUVA SOLDÁVEL E COM ROSCA, PVC, SOLDÁVEL, DN 32MM X 1, INSTALADO EM PRUMADA DE ÁGUA - FORNECIMENTO E INSTALAÇÃO. AF_12/2014</v>
          </cell>
          <cell r="D3229" t="str">
            <v>UN</v>
          </cell>
          <cell r="E3229">
            <v>4.04</v>
          </cell>
        </row>
        <row r="3230">
          <cell r="A3230">
            <v>89552</v>
          </cell>
          <cell r="B3230" t="str">
            <v>SINAPI</v>
          </cell>
          <cell r="C3230" t="str">
            <v>UNIÃO, PVC, SOLDÁVEL, DN 32MM, INSTALADO EM PRUMADA DE ÁGUA - FORNECIMENTO E INSTALAÇÃO. AF_12/2014</v>
          </cell>
          <cell r="D3230" t="str">
            <v>UN</v>
          </cell>
          <cell r="E3230">
            <v>8.15</v>
          </cell>
        </row>
        <row r="3231">
          <cell r="A3231">
            <v>89553</v>
          </cell>
          <cell r="B3231" t="str">
            <v>SINAPI</v>
          </cell>
          <cell r="C3231" t="str">
            <v>ADAPTADOR CURTO COM BOLSA E ROSCA PARA REGISTRO, PVC, SOLDÁVEL, DN 32MM X 1, INSTALADO EM PRUMADA DE ÁGUA - FORNECIMENTO E INSTALAÇÃO. AF_12/2014</v>
          </cell>
          <cell r="D3231" t="str">
            <v>UN</v>
          </cell>
          <cell r="E3231">
            <v>3.11</v>
          </cell>
        </row>
        <row r="3232">
          <cell r="A3232">
            <v>89554</v>
          </cell>
          <cell r="B3232" t="str">
            <v>SINAPI</v>
          </cell>
          <cell r="C3232" t="str">
            <v>LUVA SIMPLES, PVC, SERIE R, ÁGUA PLUVIAL, DN 100 MM, JUNTA ELÁSTICA, FORNECIDO E INSTALADO EM RAMAL DE ENCAMINHAMENTO. AF_12/2014</v>
          </cell>
          <cell r="D3232" t="str">
            <v>UN</v>
          </cell>
          <cell r="E3232">
            <v>13.75</v>
          </cell>
        </row>
        <row r="3233">
          <cell r="A3233">
            <v>89555</v>
          </cell>
          <cell r="B3233" t="str">
            <v>SINAPI</v>
          </cell>
          <cell r="C3233" t="str">
            <v>CURVA DE TRANSPOSIÇÃO, PVC, SOLDÁVEL, DN 32MM, INSTALADO EM PRUMADA DEÁGUA FORNECIMENTO E INSTALAÇÃO. AF_12/2014</v>
          </cell>
          <cell r="D3233" t="str">
            <v>UN</v>
          </cell>
          <cell r="E3233">
            <v>12.35</v>
          </cell>
        </row>
        <row r="3234">
          <cell r="A3234">
            <v>89556</v>
          </cell>
          <cell r="B3234" t="str">
            <v>SINAPI</v>
          </cell>
          <cell r="C3234" t="str">
            <v>LUVA DE CORRER, PVC, SERIE R, ÁGUA PLUVIAL, DN 100 MM, JUNTA ELÁSTICA,FORNECIDO E INSTALADO EM RAMAL DE ENCAMINHAMENTO. AF_12/2014</v>
          </cell>
          <cell r="D3234" t="str">
            <v>UN</v>
          </cell>
          <cell r="E3234">
            <v>20.36</v>
          </cell>
        </row>
        <row r="3235">
          <cell r="A3235">
            <v>89557</v>
          </cell>
          <cell r="B3235" t="str">
            <v>SINAPI</v>
          </cell>
          <cell r="C3235" t="str">
            <v>REDUÇÃO EXCÊNTRICA, PVC, SERIE R, ÁGUA PLUVIAL, DN 100 X 75 MM, JUNTA ELÁSTICA, FORNECIDO E INSTALADO EM RAMAL DE ENCAMINHAMENTO. AF_12/2014</v>
          </cell>
          <cell r="D3235" t="str">
            <v>UN</v>
          </cell>
          <cell r="E3235">
            <v>16.079999999999998</v>
          </cell>
        </row>
        <row r="3236">
          <cell r="A3236">
            <v>89558</v>
          </cell>
          <cell r="B3236" t="str">
            <v>SINAPI</v>
          </cell>
          <cell r="C3236" t="str">
            <v>LUVA, PVC, SOLDÁVEL, DN 40MM, INSTALADO EM PRUMADA DE ÁGUA - FORNECIMENTO E INSTALAÇÃO. AF_12/2014</v>
          </cell>
          <cell r="D3236" t="str">
            <v>UN</v>
          </cell>
          <cell r="E3236">
            <v>4.0999999999999996</v>
          </cell>
        </row>
        <row r="3237">
          <cell r="A3237">
            <v>89559</v>
          </cell>
          <cell r="B3237" t="str">
            <v>SINAPI</v>
          </cell>
          <cell r="C3237" t="str">
            <v>TÊ DE INSPEÇÃO, PVC, SERIE R, ÁGUA PLUVIAL, DN 100 MM, JUNTA ELÁSTICA,FORNECIDO E INSTALADO EM RAMAL DE ENCAMINHAMENTO. AF_12/2014</v>
          </cell>
          <cell r="D3237" t="str">
            <v>UN</v>
          </cell>
          <cell r="E3237">
            <v>35.880000000000003</v>
          </cell>
        </row>
        <row r="3238">
          <cell r="A3238">
            <v>89561</v>
          </cell>
          <cell r="B3238" t="str">
            <v>SINAPI</v>
          </cell>
          <cell r="C3238" t="str">
            <v>JUNÇÃO SIMPLES, PVC, SERIE R, ÁGUA PLUVIAL, DN 40 MM, JUNTA SOLDÁVEL, FORNECIDO E INSTALADO EM RAMAL DE ENCAMINHAMENTO. AF_12/2014</v>
          </cell>
          <cell r="D3238" t="str">
            <v>UN</v>
          </cell>
          <cell r="E3238">
            <v>9.44</v>
          </cell>
        </row>
        <row r="3239">
          <cell r="A3239">
            <v>89562</v>
          </cell>
          <cell r="B3239" t="str">
            <v>SINAPI</v>
          </cell>
          <cell r="C3239" t="str">
            <v>LUVA DE REDUÇÃO, PVC, SOLDÁVEL, DN 40MM X 32MM, INSTALADO EM PRUMADA DE ÁGUA - FORNECIMENTO E INSTALAÇÃO. AF_12/2014</v>
          </cell>
          <cell r="D3239" t="str">
            <v>UN</v>
          </cell>
          <cell r="E3239">
            <v>4.09</v>
          </cell>
        </row>
        <row r="3240">
          <cell r="A3240">
            <v>89563</v>
          </cell>
          <cell r="B3240" t="str">
            <v>SINAPI</v>
          </cell>
          <cell r="C3240" t="str">
            <v>JUNÇÃO SIMPLES, PVC, SERIE R, ÁGUA PLUVIAL, DN 50 MM, JUNTA ELÁSTICA, FORNECIDO E INSTALADO EM RAMAL DE ENCAMINHAMENTO. AF_12/2014</v>
          </cell>
          <cell r="D3240" t="str">
            <v>UN</v>
          </cell>
          <cell r="E3240">
            <v>14.02</v>
          </cell>
        </row>
        <row r="3241">
          <cell r="A3241">
            <v>89564</v>
          </cell>
          <cell r="B3241" t="str">
            <v>SINAPI</v>
          </cell>
          <cell r="C3241" t="str">
            <v>LUVA COM ROSCA, PVC, SOLDÁVEL, DN 40MM X 1.1/4, INSTALADO EM PRUMADA DE ÁGUA - FORNECIMENTO E INSTALAÇÃO. AF_12/2014</v>
          </cell>
          <cell r="D3241" t="str">
            <v>UN</v>
          </cell>
          <cell r="E3241">
            <v>6.92</v>
          </cell>
        </row>
        <row r="3242">
          <cell r="A3242">
            <v>89565</v>
          </cell>
          <cell r="B3242" t="str">
            <v>SINAPI</v>
          </cell>
          <cell r="C3242" t="str">
            <v>JUNÇÃO SIMPLES, PVC, SERIE R, ÁGUA PLUVIAL, DN 75 X 75 MM, JUNTA ELÁSTICA, FORNECIDO E INSTALADO EM RAMAL DE ENCAMINHAMENTO. AF_12/2014</v>
          </cell>
          <cell r="D3242" t="str">
            <v>UN</v>
          </cell>
          <cell r="E3242">
            <v>31.52</v>
          </cell>
        </row>
        <row r="3243">
          <cell r="A3243">
            <v>89566</v>
          </cell>
          <cell r="B3243" t="str">
            <v>SINAPI</v>
          </cell>
          <cell r="C3243" t="str">
            <v>TÊ, PVC, SERIE R, ÁGUA PLUVIAL, DN 75 MM, JUNTA ELÁSTICA, FORNECIDO E INSTALADO EM RAMAL DE ENCAMINHAMENTO. AF_12/2014</v>
          </cell>
          <cell r="D3243" t="str">
            <v>UN</v>
          </cell>
          <cell r="E3243">
            <v>26.1</v>
          </cell>
        </row>
        <row r="3244">
          <cell r="A3244">
            <v>89567</v>
          </cell>
          <cell r="B3244" t="str">
            <v>SINAPI</v>
          </cell>
          <cell r="C3244" t="str">
            <v>JUNÇÃO SIMPLES, PVC, SERIE R, ÁGUA PLUVIAL, DN 100 X 100 MM, JUNTA ELÁSTICA, FORNECIDO E INSTALADO EM RAMAL DE ENCAMINHAMENTO. AF_12/2014</v>
          </cell>
          <cell r="D3244" t="str">
            <v>UN</v>
          </cell>
          <cell r="E3244">
            <v>47.56</v>
          </cell>
        </row>
        <row r="3245">
          <cell r="A3245">
            <v>89568</v>
          </cell>
          <cell r="B3245" t="str">
            <v>SINAPI</v>
          </cell>
          <cell r="C3245" t="str">
            <v>UNIÃO, PVC, SOLDÁVEL, DN 40MM, INSTALADO EM PRUMADA DE ÁGUA - FORNECIMENTO E INSTALAÇÃO. AF_12/2014</v>
          </cell>
          <cell r="D3245" t="str">
            <v>UN</v>
          </cell>
          <cell r="E3245">
            <v>14.54</v>
          </cell>
        </row>
        <row r="3246">
          <cell r="A3246">
            <v>89569</v>
          </cell>
          <cell r="B3246" t="str">
            <v>SINAPI</v>
          </cell>
          <cell r="C3246" t="str">
            <v>JUNÇÃO SIMPLES, PVC, SERIE R, ÁGUA PLUVIAL, DN 100 X 75 MM, JUNTA ELÁSTICA, FORNECIDO E INSTALADO EM RAMAL DE ENCAMINHAMENTO. AF_12/2014</v>
          </cell>
          <cell r="D3246" t="str">
            <v>UN</v>
          </cell>
          <cell r="E3246">
            <v>45.97</v>
          </cell>
        </row>
        <row r="3247">
          <cell r="A3247">
            <v>89570</v>
          </cell>
          <cell r="B3247" t="str">
            <v>SINAPI</v>
          </cell>
          <cell r="C3247" t="str">
            <v>ADAPTADOR CURTO COM BOLSA E ROSCA PARA REGISTRO, PVC, SOLDÁVEL, DN 40MM X 1.1/2, INSTALADO EM PRUMADA DE ÁGUA - FORNECIMENTO E INSTALAÇÃO.AF_12/2014</v>
          </cell>
          <cell r="D3247" t="str">
            <v>UN</v>
          </cell>
          <cell r="E3247">
            <v>5.19</v>
          </cell>
        </row>
        <row r="3248">
          <cell r="A3248">
            <v>89571</v>
          </cell>
          <cell r="B3248" t="str">
            <v>SINAPI</v>
          </cell>
          <cell r="C3248" t="str">
            <v>TÊ, PVC, SERIE R, ÁGUA PLUVIAL, DN 100 X 100 MM, JUNTA ELÁSTICA, FORNECIDO E INSTALADO EM RAMAL DE ENCAMINHAMENTO. AF_12/2014</v>
          </cell>
          <cell r="D3248" t="str">
            <v>UN</v>
          </cell>
          <cell r="E3248">
            <v>42.1</v>
          </cell>
        </row>
        <row r="3249">
          <cell r="A3249">
            <v>89572</v>
          </cell>
          <cell r="B3249" t="str">
            <v>SINAPI</v>
          </cell>
          <cell r="C3249" t="str">
            <v>ADAPTADOR CURTO COM BOLSA E ROSCA PARA REGISTRO, PVC, SOLDÁVEL, DN 40MM X 1.1/4, INSTALADO EM PRUMADA DE ÁGUA - FORNECIMENTO E INSTALAÇÃO.AF_12/2014</v>
          </cell>
          <cell r="D3249" t="str">
            <v>UN</v>
          </cell>
          <cell r="E3249">
            <v>4.53</v>
          </cell>
        </row>
        <row r="3250">
          <cell r="A3250">
            <v>89573</v>
          </cell>
          <cell r="B3250" t="str">
            <v>SINAPI</v>
          </cell>
          <cell r="C3250" t="str">
            <v>TÊ, PVC, SERIE R, ÁGUA PLUVIAL, DN 100 X 75 MM, JUNTA ELÁSTICA, FORNECIDO E INSTALADO EM RAMAL DE ENCAMINHAMENTO. AF_12/2014</v>
          </cell>
          <cell r="D3250" t="str">
            <v>UN</v>
          </cell>
          <cell r="E3250">
            <v>32.94</v>
          </cell>
        </row>
        <row r="3251">
          <cell r="A3251">
            <v>89574</v>
          </cell>
          <cell r="B3251" t="str">
            <v>SINAPI</v>
          </cell>
          <cell r="C3251" t="str">
            <v>JUNÇÃO DUPLA, PVC, SERIE R, ÁGUA PLUVIAL, DN 100 X 100 X 100 MM, JUNTAELÁSTICA, FORNECIDO E INSTALADO EM RAMAL DE ENCAMINHAMENTO. AF_12/2014</v>
          </cell>
          <cell r="D3251" t="str">
            <v>UN</v>
          </cell>
          <cell r="E3251">
            <v>60.98</v>
          </cell>
        </row>
        <row r="3252">
          <cell r="A3252">
            <v>89575</v>
          </cell>
          <cell r="B3252" t="str">
            <v>SINAPI</v>
          </cell>
          <cell r="C3252" t="str">
            <v>LUVA, PVC, SOLDÁVEL, DN 50MM, INSTALADO EM PRUMADA DE ÁGUA - FORNECIMENTO E INSTALAÇÃO. AF_12/2014</v>
          </cell>
          <cell r="D3252" t="str">
            <v>UN</v>
          </cell>
          <cell r="E3252">
            <v>5.22</v>
          </cell>
        </row>
        <row r="3253">
          <cell r="A3253">
            <v>89577</v>
          </cell>
          <cell r="B3253" t="str">
            <v>SINAPI</v>
          </cell>
          <cell r="C3253" t="str">
            <v>LUVA DE CORRER, PVC, SOLDÁVEL, DN 50MM, INSTALADO EM PRUMADA DE ÁGUA FORNECIMENTO E INSTALAÇÃO. AF_12/2014</v>
          </cell>
          <cell r="D3253" t="str">
            <v>UN</v>
          </cell>
          <cell r="E3253">
            <v>15.63</v>
          </cell>
        </row>
        <row r="3254">
          <cell r="A3254">
            <v>89579</v>
          </cell>
          <cell r="B3254" t="str">
            <v>SINAPI</v>
          </cell>
          <cell r="C3254" t="str">
            <v>LUVA DE REDUÇÃO, PVC, SOLDÁVEL, DN 50MM X 25MM, INSTALADO EM PRUMADA DE ÁGUA FORNECIMENTO E INSTALAÇÃO. AF_12/2014</v>
          </cell>
          <cell r="D3254" t="str">
            <v>UN</v>
          </cell>
          <cell r="E3254">
            <v>5.16</v>
          </cell>
        </row>
        <row r="3255">
          <cell r="A3255">
            <v>89581</v>
          </cell>
          <cell r="B3255" t="str">
            <v>SINAPI</v>
          </cell>
          <cell r="C3255" t="str">
            <v>JOELHO 90 GRAUS, PVC, SERIE R, ÁGUA PLUVIAL, DN 75 MM, JUNTA ELÁSTICA,FORNECIDO E INSTALADO EM CONDUTORES VERTICAIS DE ÁGUAS PLUVIAIS. AF_12/2014</v>
          </cell>
          <cell r="D3255" t="str">
            <v>UN</v>
          </cell>
          <cell r="E3255">
            <v>16.05</v>
          </cell>
        </row>
        <row r="3256">
          <cell r="A3256">
            <v>89582</v>
          </cell>
          <cell r="B3256" t="str">
            <v>SINAPI</v>
          </cell>
          <cell r="C3256" t="str">
            <v>JOELHO 45 GRAUS, PVC, SERIE R, ÁGUA PLUVIAL, DN 75 MM, JUNTA ELÁSTICA,FORNECIDO E INSTALADO EM CONDUTORES VERTICAIS DE ÁGUAS PLUVIAIS. AF_12/2014</v>
          </cell>
          <cell r="D3256" t="str">
            <v>UN</v>
          </cell>
          <cell r="E3256">
            <v>15.61</v>
          </cell>
        </row>
        <row r="3257">
          <cell r="A3257">
            <v>89583</v>
          </cell>
          <cell r="B3257" t="str">
            <v>SINAPI</v>
          </cell>
          <cell r="C3257" t="str">
            <v>CURVA 87 GRAUS E 30 MINUTOS, PVC, SERIE R, ÁGUA PLUVIAL, DN 75 MM, JUNTA ELÁSTICA, FORNECIDO E INSTALADO EM CONDUTORES VERTICAIS DE ÁGUAS PLUVIAIS. AF_12/2014</v>
          </cell>
          <cell r="D3257" t="str">
            <v>UN</v>
          </cell>
          <cell r="E3257">
            <v>17.71</v>
          </cell>
        </row>
        <row r="3258">
          <cell r="A3258">
            <v>89584</v>
          </cell>
          <cell r="B3258" t="str">
            <v>SINAPI</v>
          </cell>
          <cell r="C3258" t="str">
            <v>JOELHO 90 GRAUS, PVC, SERIE R, ÁGUA PLUVIAL, DN 100 MM, JUNTA ELÁSTICA, FORNECIDO E INSTALADO EM CONDUTORES VERTICAIS DE ÁGUAS PLUVIAIS. AF_12/2014</v>
          </cell>
          <cell r="D3258" t="str">
            <v>UN</v>
          </cell>
          <cell r="E3258">
            <v>25.67</v>
          </cell>
        </row>
        <row r="3259">
          <cell r="A3259">
            <v>89585</v>
          </cell>
          <cell r="B3259" t="str">
            <v>SINAPI</v>
          </cell>
          <cell r="C3259" t="str">
            <v>JOELHO 45 GRAUS, PVC, SERIE R, ÁGUA PLUVIAL, DN 100 MM, JUNTA ELÁSTICA, FORNECIDO E INSTALADO EM CONDUTORES VERTICAIS DE ÁGUAS PLUVIAIS. AF_12/2014</v>
          </cell>
          <cell r="D3259" t="str">
            <v>UN</v>
          </cell>
          <cell r="E3259">
            <v>21.58</v>
          </cell>
        </row>
        <row r="3260">
          <cell r="A3260">
            <v>89586</v>
          </cell>
          <cell r="B3260" t="str">
            <v>SINAPI</v>
          </cell>
          <cell r="C3260" t="str">
            <v>JOELHO 45 GRAUS PARA PÉ DE COLUNA, PVC, SERIE R, ÁGUA PLUVIAL, DN 100 MM, JUNTA ELÁSTICA, FORNECIDO E INSTALADO EM CONDUTORES VERTICAIS DE ÁGUAS PLUVIAIS. AF_12/2014</v>
          </cell>
          <cell r="D3260" t="str">
            <v>UN</v>
          </cell>
          <cell r="E3260">
            <v>21.58</v>
          </cell>
        </row>
        <row r="3261">
          <cell r="A3261">
            <v>89587</v>
          </cell>
          <cell r="B3261" t="str">
            <v>SINAPI</v>
          </cell>
          <cell r="C3261" t="str">
            <v>CURVA 87 GRAUS E 30 MINUTOS, PVC, SERIE R, ÁGUA PLUVIAL, DN 100 MM, JUNTA ELÁSTICA, FORNECIDO E INSTALADO EM CONDUTORES VERTICAIS DE ÁGUAS PLUVIAIS. AF_12/2014</v>
          </cell>
          <cell r="D3261" t="str">
            <v>UN</v>
          </cell>
          <cell r="E3261">
            <v>29.62</v>
          </cell>
        </row>
        <row r="3262">
          <cell r="A3262">
            <v>89590</v>
          </cell>
          <cell r="B3262" t="str">
            <v>SINAPI</v>
          </cell>
          <cell r="C3262" t="str">
            <v>JOELHO 90 GRAUS, PVC, SERIE R, ÁGUA PLUVIAL, DN 150 MM, JUNTA ELÁSTICA, FORNECIDO E INSTALADO EM CONDUTORES VERTICAIS DE ÁGUAS PLUVIAIS. AF_12/2014</v>
          </cell>
          <cell r="D3262" t="str">
            <v>UN</v>
          </cell>
          <cell r="E3262">
            <v>80.55</v>
          </cell>
        </row>
        <row r="3263">
          <cell r="A3263">
            <v>89591</v>
          </cell>
          <cell r="B3263" t="str">
            <v>SINAPI</v>
          </cell>
          <cell r="C3263" t="str">
            <v>JOELHO 45 GRAUS, PVC, SERIE R, ÁGUA PLUVIAL, DN 150 MM, JUNTA ELÁSTICA, FORNECIDO E INSTALADO EM CONDUTORES VERTICAIS DE ÁGUAS PLUVIAIS. AF_12/2014</v>
          </cell>
          <cell r="D3263" t="str">
            <v>UN</v>
          </cell>
          <cell r="E3263">
            <v>65.290000000000006</v>
          </cell>
        </row>
        <row r="3264">
          <cell r="A3264">
            <v>89592</v>
          </cell>
          <cell r="B3264" t="str">
            <v>SINAPI</v>
          </cell>
          <cell r="C3264" t="str">
            <v>CURVA 87 GRAUS E 30 MINUTOS, PVC, SERIE R, ÁGUA PLUVIAL, DN 150 MM, JUNTA ELÁSTICA, FORNECIDO E INSTALADO EM CONDUTORES VERTICAIS DE ÁGUAS PLUVIAIS. AF_12/2014</v>
          </cell>
          <cell r="D3264" t="str">
            <v>UN</v>
          </cell>
          <cell r="E3264">
            <v>191.25</v>
          </cell>
        </row>
        <row r="3265">
          <cell r="A3265">
            <v>89593</v>
          </cell>
          <cell r="B3265" t="str">
            <v>SINAPI</v>
          </cell>
          <cell r="C3265" t="str">
            <v>LUVA COM ROSCA, PVC, SOLDÁVEL, DN 50MM X 1.1/2, INSTALADO EM PRUMADA DE ÁGUA - FORNECIMENTO E INSTALAÇÃO. AF_12/2014</v>
          </cell>
          <cell r="D3265" t="str">
            <v>UN</v>
          </cell>
          <cell r="E3265">
            <v>11.2</v>
          </cell>
        </row>
        <row r="3266">
          <cell r="A3266">
            <v>89594</v>
          </cell>
          <cell r="B3266" t="str">
            <v>SINAPI</v>
          </cell>
          <cell r="C3266" t="str">
            <v>UNIÃO, PVC, SOLDÁVEL, DN 50MM, INSTALADO EM PRUMADA DE ÁGUA - FORNECIMENTO E INSTALAÇÃO. AF_12/2014</v>
          </cell>
          <cell r="D3266" t="str">
            <v>UN</v>
          </cell>
          <cell r="E3266">
            <v>17.5</v>
          </cell>
        </row>
        <row r="3267">
          <cell r="A3267">
            <v>89595</v>
          </cell>
          <cell r="B3267" t="str">
            <v>SINAPI</v>
          </cell>
          <cell r="C3267" t="str">
            <v>ADAPTADOR CURTO COM BOLSA E ROSCA PARA REGISTRO, PVC, SOLDÁVEL, DN 50MM X 1.1/4, INSTALADO EM PRUMADA DE ÁGUA - FORNECIMENTO E INSTALAÇÃO.AF_12/2014</v>
          </cell>
          <cell r="D3267" t="str">
            <v>UN</v>
          </cell>
          <cell r="E3267">
            <v>8.08</v>
          </cell>
        </row>
        <row r="3268">
          <cell r="A3268">
            <v>89596</v>
          </cell>
          <cell r="B3268" t="str">
            <v>SINAPI</v>
          </cell>
          <cell r="C3268" t="str">
            <v>ADAPTADOR CURTO COM BOLSA E ROSCA PARA REGISTRO, PVC, SOLDÁVEL, DN 50MM X 1.1/2, INSTALADO EM PRUMADA DE ÁGUA - FORNECIMENTO E INSTALAÇÃO.AF_12/2014</v>
          </cell>
          <cell r="D3268" t="str">
            <v>UN</v>
          </cell>
          <cell r="E3268">
            <v>5.84</v>
          </cell>
        </row>
        <row r="3269">
          <cell r="A3269">
            <v>89597</v>
          </cell>
          <cell r="B3269" t="str">
            <v>SINAPI</v>
          </cell>
          <cell r="C3269" t="str">
            <v>LUVA, PVC, SOLDÁVEL, DN 60MM, INSTALADO EM PRUMADA DE ÁGUA - FORNECIMENTO E INSTALAÇÃO. AF_12/2014</v>
          </cell>
          <cell r="D3269" t="str">
            <v>UN</v>
          </cell>
          <cell r="E3269">
            <v>9.51</v>
          </cell>
        </row>
        <row r="3270">
          <cell r="A3270">
            <v>89598</v>
          </cell>
          <cell r="B3270" t="str">
            <v>SINAPI</v>
          </cell>
          <cell r="C3270" t="str">
            <v>LUVA DE CORRER, PVC, SOLDÁVEL, DN 60MM, INSTALADO EM PRUMADA DE ÁGUA FORNECIMENTO E INSTALAÇÃO. AF_12/2014</v>
          </cell>
          <cell r="D3270" t="str">
            <v>UN</v>
          </cell>
          <cell r="E3270">
            <v>20.57</v>
          </cell>
        </row>
        <row r="3271">
          <cell r="A3271">
            <v>89599</v>
          </cell>
          <cell r="B3271" t="str">
            <v>SINAPI</v>
          </cell>
          <cell r="C3271" t="str">
            <v>LUVA SIMPLES, PVC, SERIE R, ÁGUA PLUVIAL, DN 75 MM, JUNTA ELÁSTICA, FORNECIDO E INSTALADO EM CONDUTORES VERTICAIS DE ÁGUAS PLUVIAIS. AF_12/2014</v>
          </cell>
          <cell r="D3271" t="str">
            <v>UN</v>
          </cell>
          <cell r="E3271">
            <v>10.39</v>
          </cell>
        </row>
        <row r="3272">
          <cell r="A3272">
            <v>89600</v>
          </cell>
          <cell r="B3272" t="str">
            <v>SINAPI</v>
          </cell>
          <cell r="C3272" t="str">
            <v>LUVA DE CORRER, PVC, SERIE R, ÁGUA PLUVIAL, DN 75 MM, JUNTA ELÁSTICA, FORNECIDO E INSTALADO EM CONDUTORES VERTICAIS DE ÁGUAS PLUVIAIS. AF_12/2014</v>
          </cell>
          <cell r="D3272" t="str">
            <v>UN</v>
          </cell>
          <cell r="E3272">
            <v>11.75</v>
          </cell>
        </row>
        <row r="3273">
          <cell r="A3273">
            <v>89605</v>
          </cell>
          <cell r="B3273" t="str">
            <v>SINAPI</v>
          </cell>
          <cell r="C3273" t="str">
            <v>LUVA DE REDUÇÃO, PVC, SOLDÁVEL, DN 60MM X 50MM, INSTALADO EM PRUMADA DE ÁGUA - FORNECIMENTO E INSTALAÇÃO. AF_12/2014</v>
          </cell>
          <cell r="D3273" t="str">
            <v>UN</v>
          </cell>
          <cell r="E3273">
            <v>8.65</v>
          </cell>
        </row>
        <row r="3274">
          <cell r="A3274">
            <v>89609</v>
          </cell>
          <cell r="B3274" t="str">
            <v>SINAPI</v>
          </cell>
          <cell r="C3274" t="str">
            <v>UNIÃO, PVC, SOLDÁVEL, DN 60MM, INSTALADO EM PRUMADA DE ÁGUA - FORNECIMENTO E INSTALAÇÃO. AF_12/2014</v>
          </cell>
          <cell r="D3274" t="str">
            <v>UN</v>
          </cell>
          <cell r="E3274">
            <v>37.08</v>
          </cell>
        </row>
        <row r="3275">
          <cell r="A3275">
            <v>89610</v>
          </cell>
          <cell r="B3275" t="str">
            <v>SINAPI</v>
          </cell>
          <cell r="C3275" t="str">
            <v>ADAPTADOR CURTO COM BOLSA E ROSCA PARA REGISTRO, PVC, SOLDÁVEL, DN 60MM X 2, INSTALADO EM PRUMADA DE ÁGUA - FORNECIMENTO E INSTALAÇÃO. AF_12/2014</v>
          </cell>
          <cell r="D3275" t="str">
            <v>UN</v>
          </cell>
          <cell r="E3275">
            <v>10.71</v>
          </cell>
        </row>
        <row r="3276">
          <cell r="A3276">
            <v>89611</v>
          </cell>
          <cell r="B3276" t="str">
            <v>SINAPI</v>
          </cell>
          <cell r="C3276" t="str">
            <v>LUVA, PVC, SOLDÁVEL, DN 75MM, INSTALADO EM PRUMADA DE ÁGUA - FORNECIMENTO E INSTALAÇÃO. AF_12/2014</v>
          </cell>
          <cell r="D3276" t="str">
            <v>UN</v>
          </cell>
          <cell r="E3276">
            <v>14</v>
          </cell>
        </row>
        <row r="3277">
          <cell r="A3277">
            <v>89612</v>
          </cell>
          <cell r="B3277" t="str">
            <v>SINAPI</v>
          </cell>
          <cell r="C3277" t="str">
            <v>UNIÃO, PVC, SOLDÁVEL, DN 75MM, INSTALADO EM PRUMADA DE ÁGUA - FORNECIMENTO E INSTALAÇÃO. AF_12/2014</v>
          </cell>
          <cell r="D3277" t="str">
            <v>UN</v>
          </cell>
          <cell r="E3277">
            <v>74.5</v>
          </cell>
        </row>
        <row r="3278">
          <cell r="A3278">
            <v>89613</v>
          </cell>
          <cell r="B3278" t="str">
            <v>SINAPI</v>
          </cell>
          <cell r="C3278" t="str">
            <v>ADAPTADOR CURTO COM BOLSA E ROSCA PARA REGISTRO, PVC, SOLDÁVEL, DN 75MM X 2.1/2, INSTALADO EM PRUMADA DE ÁGUA - FORNECIMENTO E INSTALAÇÃO.AF_12/2014</v>
          </cell>
          <cell r="D3278" t="str">
            <v>UN</v>
          </cell>
          <cell r="E3278">
            <v>17.350000000000001</v>
          </cell>
        </row>
        <row r="3279">
          <cell r="A3279">
            <v>89614</v>
          </cell>
          <cell r="B3279" t="str">
            <v>SINAPI</v>
          </cell>
          <cell r="C3279" t="str">
            <v>LUVA, PVC, SOLDÁVEL, DN 85MM, INSTALADO EM PRUMADA DE ÁGUA - FORNECIMENTO E INSTALAÇÃO. AF_12/2014</v>
          </cell>
          <cell r="D3279" t="str">
            <v>UN</v>
          </cell>
          <cell r="E3279">
            <v>25.36</v>
          </cell>
        </row>
        <row r="3280">
          <cell r="A3280">
            <v>89615</v>
          </cell>
          <cell r="B3280" t="str">
            <v>SINAPI</v>
          </cell>
          <cell r="C3280" t="str">
            <v>UNIÃO, PVC, SOLDÁVEL, DN 85MM, INSTALADO EM PRUMADA DE ÁGUA - FORNECIMENTO E INSTALAÇÃO. AF_12/2014</v>
          </cell>
          <cell r="D3280" t="str">
            <v>UN</v>
          </cell>
          <cell r="E3280">
            <v>108.63</v>
          </cell>
        </row>
        <row r="3281">
          <cell r="A3281">
            <v>89616</v>
          </cell>
          <cell r="B3281" t="str">
            <v>SINAPI</v>
          </cell>
          <cell r="C3281" t="str">
            <v>ADAPTADOR CURTO COM BOLSA E ROSCA PARA REGISTRO, PVC, SOLDÁVEL, DN 85MM X 3, INSTALADO EM PRUMADA DE ÁGUA - FORNECIMENTO E INSTALAÇÃO. AF_12/2014</v>
          </cell>
          <cell r="D3281" t="str">
            <v>UN</v>
          </cell>
          <cell r="E3281">
            <v>24</v>
          </cell>
        </row>
        <row r="3282">
          <cell r="A3282">
            <v>89617</v>
          </cell>
          <cell r="B3282" t="str">
            <v>SINAPI</v>
          </cell>
          <cell r="C3282" t="str">
            <v>TE, PVC, SOLDÁVEL, DN 25MM, INSTALADO EM PRUMADA DE ÁGUA - FORNECIMENTO E INSTALAÇÃO. AF_12/2014</v>
          </cell>
          <cell r="D3282" t="str">
            <v>UN</v>
          </cell>
          <cell r="E3282">
            <v>3.76</v>
          </cell>
        </row>
        <row r="3283">
          <cell r="A3283">
            <v>89618</v>
          </cell>
          <cell r="B3283" t="str">
            <v>SINAPI</v>
          </cell>
          <cell r="C3283" t="str">
            <v>TÊ COM BUCHA DE LATÃO NA BOLSA CENTRAL, PVC, SOLDÁVEL, DN 25MM X 1/2,INSTALADO EM PRUMADA DE ÁGUA - FORNECIMENTO E INSTALAÇÃO. AF_12/2014</v>
          </cell>
          <cell r="D3283" t="str">
            <v>UN</v>
          </cell>
          <cell r="E3283">
            <v>9.76</v>
          </cell>
        </row>
        <row r="3284">
          <cell r="A3284">
            <v>89619</v>
          </cell>
          <cell r="B3284" t="str">
            <v>SINAPI</v>
          </cell>
          <cell r="C3284" t="str">
            <v>TÊ DE REDUÇÃO, PVC, SOLDÁVEL, DN 25MM X 20MM, INSTALADO EM PRUMADA DE ÁGUA - FORNECIMENTO E INSTALAÇÃO. AF_12/2014</v>
          </cell>
          <cell r="D3284" t="str">
            <v>UN</v>
          </cell>
          <cell r="E3284">
            <v>5.0199999999999996</v>
          </cell>
        </row>
        <row r="3285">
          <cell r="A3285">
            <v>89620</v>
          </cell>
          <cell r="B3285" t="str">
            <v>SINAPI</v>
          </cell>
          <cell r="C3285" t="str">
            <v>TE, PVC, SOLDÁVEL, DN 32MM, INSTALADO EM PRUMADA DE ÁGUA - FORNECIMENTO E INSTALAÇÃO. AF_12/2014</v>
          </cell>
          <cell r="D3285" t="str">
            <v>UN</v>
          </cell>
          <cell r="E3285">
            <v>5.85</v>
          </cell>
        </row>
        <row r="3286">
          <cell r="A3286">
            <v>89621</v>
          </cell>
          <cell r="B3286" t="str">
            <v>SINAPI</v>
          </cell>
          <cell r="C3286" t="str">
            <v>TÊ COM BUCHA DE LATÃO NA BOLSA CENTRAL, PVC, SOLDÁVEL, DN 32MM X 3/4,INSTALADO EM PRUMADA DE ÁGUA - FORNECIMENTO E INSTALAÇÃO. AF_12/2014</v>
          </cell>
          <cell r="D3286" t="str">
            <v>UN</v>
          </cell>
          <cell r="E3286">
            <v>15.47</v>
          </cell>
        </row>
        <row r="3287">
          <cell r="A3287">
            <v>89622</v>
          </cell>
          <cell r="B3287" t="str">
            <v>SINAPI</v>
          </cell>
          <cell r="C3287" t="str">
            <v>TÊ DE REDUÇÃO, PVC, SOLDÁVEL, DN 32MM X 25MM, INSTALADO EM PRUMADA DE ÁGUA - FORNECIMENTO E INSTALAÇÃO. AF_12/2014</v>
          </cell>
          <cell r="D3287" t="str">
            <v>UN</v>
          </cell>
          <cell r="E3287">
            <v>7.82</v>
          </cell>
        </row>
        <row r="3288">
          <cell r="A3288">
            <v>89623</v>
          </cell>
          <cell r="B3288" t="str">
            <v>SINAPI</v>
          </cell>
          <cell r="C3288" t="str">
            <v>TE, PVC, SOLDÁVEL, DN 40MM, INSTALADO EM PRUMADA DE ÁGUA - FORNECIMENTO E INSTALAÇÃO. AF_12/2014</v>
          </cell>
          <cell r="D3288" t="str">
            <v>UN</v>
          </cell>
          <cell r="E3288">
            <v>10.29</v>
          </cell>
        </row>
        <row r="3289">
          <cell r="A3289">
            <v>89624</v>
          </cell>
          <cell r="B3289" t="str">
            <v>SINAPI</v>
          </cell>
          <cell r="C3289" t="str">
            <v>TÊ DE REDUÇÃO, PVC, SOLDÁVEL, DN 40MM X 32MM, INSTALADO EM PRUMADA DE ÁGUA - FORNECIMENTO E INSTALAÇÃO. AF_12/2014</v>
          </cell>
          <cell r="D3289" t="str">
            <v>UN</v>
          </cell>
          <cell r="E3289">
            <v>10.18</v>
          </cell>
        </row>
        <row r="3290">
          <cell r="A3290">
            <v>89625</v>
          </cell>
          <cell r="B3290" t="str">
            <v>SINAPI</v>
          </cell>
          <cell r="C3290" t="str">
            <v>TE, PVC, SOLDÁVEL, DN 50MM, INSTALADO EM PRUMADA DE ÁGUA - FORNECIMENTO E INSTALAÇÃO. AF_12/2014</v>
          </cell>
          <cell r="D3290" t="str">
            <v>UN</v>
          </cell>
          <cell r="E3290">
            <v>12.37</v>
          </cell>
        </row>
        <row r="3291">
          <cell r="A3291">
            <v>89626</v>
          </cell>
          <cell r="B3291" t="str">
            <v>SINAPI</v>
          </cell>
          <cell r="C3291" t="str">
            <v>TÊ DE REDUÇÃO, PVC, SOLDÁVEL, DN 50MM X 40MM, INSTALADO EM PRUMADA DE ÁGUA - FORNECIMENTO E INSTALAÇÃO. AF_12/2014</v>
          </cell>
          <cell r="D3291" t="str">
            <v>UN</v>
          </cell>
          <cell r="E3291">
            <v>15.74</v>
          </cell>
        </row>
        <row r="3292">
          <cell r="A3292">
            <v>89627</v>
          </cell>
          <cell r="B3292" t="str">
            <v>SINAPI</v>
          </cell>
          <cell r="C3292" t="str">
            <v>TÊ DE REDUÇÃO, PVC, SOLDÁVEL, DN 50MM X 25MM, INSTALADO EM PRUMADA DE ÁGUA - FORNECIMENTO E INSTALAÇÃO. AF_12/2014</v>
          </cell>
          <cell r="D3292" t="str">
            <v>UN</v>
          </cell>
          <cell r="E3292">
            <v>12.15</v>
          </cell>
        </row>
        <row r="3293">
          <cell r="A3293">
            <v>89628</v>
          </cell>
          <cell r="B3293" t="str">
            <v>SINAPI</v>
          </cell>
          <cell r="C3293" t="str">
            <v>TE, PVC, SOLDÁVEL, DN 60MM, INSTALADO EM PRUMADA DE ÁGUA - FORNECIMENTO E INSTALAÇÃO. AF_12/2014</v>
          </cell>
          <cell r="D3293" t="str">
            <v>UN</v>
          </cell>
          <cell r="E3293">
            <v>26.22</v>
          </cell>
        </row>
        <row r="3294">
          <cell r="A3294">
            <v>89629</v>
          </cell>
          <cell r="B3294" t="str">
            <v>SINAPI</v>
          </cell>
          <cell r="C3294" t="str">
            <v>TE, PVC, SOLDÁVEL, DN 75MM, INSTALADO EM PRUMADA DE ÁGUA - FORNECIMENTO E INSTALAÇÃO. AF_12/2014</v>
          </cell>
          <cell r="D3294" t="str">
            <v>UN</v>
          </cell>
          <cell r="E3294">
            <v>46.7</v>
          </cell>
        </row>
        <row r="3295">
          <cell r="A3295">
            <v>89630</v>
          </cell>
          <cell r="B3295" t="str">
            <v>SINAPI</v>
          </cell>
          <cell r="C3295" t="str">
            <v>TE DE REDUÇÃO, PVC, SOLDÁVEL, DN 75MM X 50MM, INSTALADO EM PRUMADA DE ÁGUA - FORNECIMENTO E INSTALAÇÃO. AF_12/2014</v>
          </cell>
          <cell r="D3295" t="str">
            <v>UN</v>
          </cell>
          <cell r="E3295">
            <v>39.96</v>
          </cell>
        </row>
        <row r="3296">
          <cell r="A3296">
            <v>89631</v>
          </cell>
          <cell r="B3296" t="str">
            <v>SINAPI</v>
          </cell>
          <cell r="C3296" t="str">
            <v>TE, PVC, SOLDÁVEL, DN 85MM, INSTALADO EM PRUMADA DE ÁGUA - FORNECIMENTO E INSTALAÇÃO. AF_12/2014</v>
          </cell>
          <cell r="D3296" t="str">
            <v>UN</v>
          </cell>
          <cell r="E3296">
            <v>69</v>
          </cell>
        </row>
        <row r="3297">
          <cell r="A3297">
            <v>89632</v>
          </cell>
          <cell r="B3297" t="str">
            <v>SINAPI</v>
          </cell>
          <cell r="C3297" t="str">
            <v>TE DE REDUÇÃO, PVC, SOLDÁVEL, DN 85MM X 60MM, INSTALADO EM PRUMADA DE ÁGUA - FORNECIMENTO E INSTALAÇÃO. AF_12/2014</v>
          </cell>
          <cell r="D3297" t="str">
            <v>UN</v>
          </cell>
          <cell r="E3297">
            <v>58.99</v>
          </cell>
        </row>
        <row r="3298">
          <cell r="A3298">
            <v>89637</v>
          </cell>
          <cell r="B3298" t="str">
            <v>SINAPI</v>
          </cell>
          <cell r="C3298" t="str">
            <v>JOELHO 90 GRAUS, CPVC, SOLDÁVEL, DN 15MM, INSTALADO EM RAMAL OU SUB-RAMAL DE ÁGUA - FORNECIMENTO E INSTALAÇÃO. AF_12/2014</v>
          </cell>
          <cell r="D3298" t="str">
            <v>UN</v>
          </cell>
          <cell r="E3298">
            <v>4.9800000000000004</v>
          </cell>
        </row>
        <row r="3299">
          <cell r="A3299">
            <v>89638</v>
          </cell>
          <cell r="B3299" t="str">
            <v>SINAPI</v>
          </cell>
          <cell r="C3299" t="str">
            <v>JOELHO 45 GRAUS, CPVC, SOLDÁVEL, DN 15MM, INSTALADO EM RAMAL OU SUB-RAMAL DE ÁGUA - FORNECIMENTO E INSTALAÇÃO. AF_12/2014</v>
          </cell>
          <cell r="D3299" t="str">
            <v>UN</v>
          </cell>
          <cell r="E3299">
            <v>5.51</v>
          </cell>
        </row>
        <row r="3300">
          <cell r="A3300">
            <v>89639</v>
          </cell>
          <cell r="B3300" t="str">
            <v>SINAPI</v>
          </cell>
          <cell r="C3300" t="str">
            <v>CURVA 90 GRAUS, CPVC, SOLDÁVEL, DN 15MM, INSTALADO EM RAMAL OU SUB-RAMAL DE ÁGUA - FORNECIMENTO E INSTALAÇÃO. AF_12/2014</v>
          </cell>
          <cell r="D3300" t="str">
            <v>UN</v>
          </cell>
          <cell r="E3300">
            <v>5.72</v>
          </cell>
        </row>
        <row r="3301">
          <cell r="A3301">
            <v>89641</v>
          </cell>
          <cell r="B3301" t="str">
            <v>SINAPI</v>
          </cell>
          <cell r="C3301" t="str">
            <v>JOELHO 90 GRAUS, CPVC, SOLDÁVEL, DN 22MM, INSTALADO EM RAMAL OU SUB-RAMAL DE ÁGUA - FORNECIMENTO E INSTALAÇÃO. AF_12/2014</v>
          </cell>
          <cell r="D3301" t="str">
            <v>UN</v>
          </cell>
          <cell r="E3301">
            <v>6.96</v>
          </cell>
        </row>
        <row r="3302">
          <cell r="A3302">
            <v>89642</v>
          </cell>
          <cell r="B3302" t="str">
            <v>SINAPI</v>
          </cell>
          <cell r="C3302" t="str">
            <v>JOELHO 45 GRAUS, CPVC, SOLDÁVEL, DN 22MM, INSTALADO EM RAMAL OU SUB-RAMAL DE ÁGUA - FORNECIMENTO E INSTALAÇÃO. AF_12/2014</v>
          </cell>
          <cell r="D3302" t="str">
            <v>UN</v>
          </cell>
          <cell r="E3302">
            <v>7.99</v>
          </cell>
        </row>
        <row r="3303">
          <cell r="A3303">
            <v>89643</v>
          </cell>
          <cell r="B3303" t="str">
            <v>SINAPI</v>
          </cell>
          <cell r="C3303" t="str">
            <v>CURVA 90 GRAUS, CPVC, SOLDÁVEL, DN 22MM, INSTALADO EM RAMAL OU SUB-RAMAL DE ÁGUA - FORNECIMENTO E INSTALAÇÃO. AF_12/2014</v>
          </cell>
          <cell r="D3303" t="str">
            <v>UN</v>
          </cell>
          <cell r="E3303">
            <v>8.33</v>
          </cell>
        </row>
        <row r="3304">
          <cell r="A3304">
            <v>89645</v>
          </cell>
          <cell r="B3304" t="str">
            <v>SINAPI</v>
          </cell>
          <cell r="C3304" t="str">
            <v>JOELHO DE TRANSIÇÃO, 90 GRAUS, CPVC, SOLDÁVEL, DN 22MM X 3/4", INSTALADO EM RAMAL OU SUB-RAMAL DE ÁGUA - FORNECIMENTO E INSTALAÇÃO. AF_12/2014</v>
          </cell>
          <cell r="D3304" t="str">
            <v>UN</v>
          </cell>
          <cell r="E3304">
            <v>14.61</v>
          </cell>
        </row>
        <row r="3305">
          <cell r="A3305">
            <v>89646</v>
          </cell>
          <cell r="B3305" t="str">
            <v>SINAPI</v>
          </cell>
          <cell r="C3305" t="str">
            <v>JOELHO 90 GRAUS, CPVC, SOLDÁVEL, DN 28MM, INSTALADO EM RAMAL OU SUB-RAMAL DE ÁGUA - FORNECIMENTO E INSTALAÇÃO. AF_12/2014</v>
          </cell>
          <cell r="D3305" t="str">
            <v>UN</v>
          </cell>
          <cell r="E3305">
            <v>10.75</v>
          </cell>
        </row>
        <row r="3306">
          <cell r="A3306">
            <v>89647</v>
          </cell>
          <cell r="B3306" t="str">
            <v>SINAPI</v>
          </cell>
          <cell r="C3306" t="str">
            <v>JOELHO 45 GRAUS, CPVC, SOLDÁVEL, DN 28MM, INSTALADO EM RAMAL OU SUB-RAMAL DE ÁGUA FORNECIMENTO E INSTALAÇÃO. AF_12/2014</v>
          </cell>
          <cell r="D3306" t="str">
            <v>UN</v>
          </cell>
          <cell r="E3306">
            <v>10.51</v>
          </cell>
        </row>
        <row r="3307">
          <cell r="A3307">
            <v>89648</v>
          </cell>
          <cell r="B3307" t="str">
            <v>SINAPI</v>
          </cell>
          <cell r="C3307" t="str">
            <v>CURVA 90 GRAUS, CPVC, SOLDÁVEL, DN 28MM, INSTALADO EM RAMAL OU SUB-RAMAL DE ÁGUA FORNECIMENTO E INSTALAÇÃO. AF_12/2014</v>
          </cell>
          <cell r="D3307" t="str">
            <v>UN</v>
          </cell>
          <cell r="E3307">
            <v>11.61</v>
          </cell>
        </row>
        <row r="3308">
          <cell r="A3308">
            <v>89649</v>
          </cell>
          <cell r="B3308" t="str">
            <v>SINAPI</v>
          </cell>
          <cell r="C3308" t="str">
            <v>JOELHO 90 GRAUS, CPVC, SOLDÁVEL, DN 35MM, INSTALADO EM RAMAL OU SUB-RAMAL DE ÁGUA FORNECIMENTO E INSTALAÇÃO. AF_12/2014</v>
          </cell>
          <cell r="D3308" t="str">
            <v>UN</v>
          </cell>
          <cell r="E3308">
            <v>15.81</v>
          </cell>
        </row>
        <row r="3309">
          <cell r="A3309">
            <v>89650</v>
          </cell>
          <cell r="B3309" t="str">
            <v>SINAPI</v>
          </cell>
          <cell r="C3309" t="str">
            <v>JOELHO 45 GRAUS, CPVC, SOLDÁVEL, DN 35MM, INSTALADO EM RAMAL OU SUB-RAMAL DE ÁGUA FORNECIMENTO E INSTALAÇÃO. AF_12/2014</v>
          </cell>
          <cell r="D3309" t="str">
            <v>UN</v>
          </cell>
          <cell r="E3309">
            <v>15.81</v>
          </cell>
        </row>
        <row r="3310">
          <cell r="A3310">
            <v>89651</v>
          </cell>
          <cell r="B3310" t="str">
            <v>SINAPI</v>
          </cell>
          <cell r="C3310" t="str">
            <v>LUVA, CPVC, SOLDÁVEL, DN 15MM, INSTALADO EM RAMAL OU SUB-RAMAL DE ÁGUA- FORNECIMENTO E INSTALAÇÃO. AF_12/2014</v>
          </cell>
          <cell r="D3310" t="str">
            <v>UN</v>
          </cell>
          <cell r="E3310">
            <v>3.39</v>
          </cell>
        </row>
        <row r="3311">
          <cell r="A3311">
            <v>89652</v>
          </cell>
          <cell r="B3311" t="str">
            <v>SINAPI</v>
          </cell>
          <cell r="C3311" t="str">
            <v>LUVA DE CORRER, CPVC, SOLDÁVEL, DN 15MM, INSTALADO EM RAMAL OU SUB-RAMAL DE ÁGUA FORNECIMENTO E INSTALAÇÃO. AF_12/2014</v>
          </cell>
          <cell r="D3311" t="str">
            <v>UN</v>
          </cell>
          <cell r="E3311">
            <v>5.73</v>
          </cell>
        </row>
        <row r="3312">
          <cell r="A3312">
            <v>89653</v>
          </cell>
          <cell r="B3312" t="str">
            <v>SINAPI</v>
          </cell>
          <cell r="C3312" t="str">
            <v>LUVA DE TRANSIÇÃO, CPVC, SOLDÁVEL, DN15MM X 1/2", INSTALADO EM RAMAL OU SUB-RAMAL DE ÁGUA - FORNECIMENTO E INSTALAÇÃO. AF_12/2014</v>
          </cell>
          <cell r="D3312" t="str">
            <v>UN</v>
          </cell>
          <cell r="E3312">
            <v>9.35</v>
          </cell>
        </row>
        <row r="3313">
          <cell r="A3313">
            <v>89654</v>
          </cell>
          <cell r="B3313" t="str">
            <v>SINAPI</v>
          </cell>
          <cell r="C3313" t="str">
            <v>UNIÃO, CPVC, SOLDÁVEL, DN15MM, INSTALADO EM RAMAL OU SUB-RAMAL DE ÁGUAFORNECIMENTO E INSTALAÇÃO. AF_12/2014</v>
          </cell>
          <cell r="D3313" t="str">
            <v>UN</v>
          </cell>
          <cell r="E3313">
            <v>9.11</v>
          </cell>
        </row>
        <row r="3314">
          <cell r="A3314">
            <v>89655</v>
          </cell>
          <cell r="B3314" t="str">
            <v>SINAPI</v>
          </cell>
          <cell r="C3314" t="str">
            <v>CONECTOR, CPVC, SOLDÁVEL, DN 15MM X 1/2, INSTALADO EM RAMAL OU SUB-RAMAL DE ÁGUA FORNECIMENTO E INSTALAÇÃO. AF_12/2014</v>
          </cell>
          <cell r="D3314" t="str">
            <v>UN</v>
          </cell>
          <cell r="E3314">
            <v>13.52</v>
          </cell>
        </row>
        <row r="3315">
          <cell r="A3315">
            <v>89656</v>
          </cell>
          <cell r="B3315" t="str">
            <v>SINAPI</v>
          </cell>
          <cell r="C3315" t="str">
            <v>ADAPTADOR, CPVC, SOLDÁVEL, DN15MM, INSTALADO EM RAMAL OU SUB-RAMAL DE ÁGUA FORNECIMENTO E INSTALAÇÃO. AF_12/2014</v>
          </cell>
          <cell r="D3315" t="str">
            <v>UN</v>
          </cell>
          <cell r="E3315">
            <v>6.11</v>
          </cell>
        </row>
        <row r="3316">
          <cell r="A3316">
            <v>89657</v>
          </cell>
          <cell r="B3316" t="str">
            <v>SINAPI</v>
          </cell>
          <cell r="C3316" t="str">
            <v>CURVA DE TRANSPOSIÇÃO, CPVC, SOLDÁVEL, DN15MM, INSTALADO EM RAMAL OU SUB-RAMAL DE ÁGUA FORNECIMENTO E INSTALAÇÃO. AF_12/2014</v>
          </cell>
          <cell r="D3316" t="str">
            <v>UN</v>
          </cell>
          <cell r="E3316">
            <v>6.23</v>
          </cell>
        </row>
        <row r="3317">
          <cell r="A3317">
            <v>89658</v>
          </cell>
          <cell r="B3317" t="str">
            <v>SINAPI</v>
          </cell>
          <cell r="C3317" t="str">
            <v>LUVA, CPVC, SOLDÁVEL, DN 22MM, INSTALADO EM RAMAL OU SUB-RAMAL DE ÁGUAFORNECIMENTO E INSTALAÇÃO. AF_12/2014</v>
          </cell>
          <cell r="D3317" t="str">
            <v>UN</v>
          </cell>
          <cell r="E3317">
            <v>4.62</v>
          </cell>
        </row>
        <row r="3318">
          <cell r="A3318">
            <v>89659</v>
          </cell>
          <cell r="B3318" t="str">
            <v>SINAPI</v>
          </cell>
          <cell r="C3318" t="str">
            <v>LUVA DE CORRER, CPVC, SOLDÁVEL, DN 22MM, INSTALADO EM RAMAL OU SUB-RAMAL DE ÁGUA FORNECIMENTO E INSTALAÇÃO. AF_12/2014</v>
          </cell>
          <cell r="D3318" t="str">
            <v>UN</v>
          </cell>
          <cell r="E3318">
            <v>8.2200000000000006</v>
          </cell>
        </row>
        <row r="3319">
          <cell r="A3319">
            <v>89660</v>
          </cell>
          <cell r="B3319" t="str">
            <v>SINAPI</v>
          </cell>
          <cell r="C3319" t="str">
            <v>LUVA DE TRANSIÇÃO, CPVC, SOLDÁVEL, DN22MM X 25MM, INSTALADO EM RAMAL OU SUB-RAMAL DE ÁGUA - FORNECIMENTO E INSTALAÇÃO. AF_12/2014</v>
          </cell>
          <cell r="D3319" t="str">
            <v>UN</v>
          </cell>
          <cell r="E3319">
            <v>4.3099999999999996</v>
          </cell>
        </row>
        <row r="3320">
          <cell r="A3320">
            <v>89661</v>
          </cell>
          <cell r="B3320" t="str">
            <v>SINAPI</v>
          </cell>
          <cell r="C3320" t="str">
            <v>UNIÃO, CPVC, SOLDÁVEL, DN22MM, INSTALADO EM RAMAL OU SUB-RAMAL DE ÁGUAFORNECIMENTO E INSTALAÇÃO. AF_12/2014</v>
          </cell>
          <cell r="D3320" t="str">
            <v>UN</v>
          </cell>
          <cell r="E3320">
            <v>10.95</v>
          </cell>
        </row>
        <row r="3321">
          <cell r="A3321">
            <v>89662</v>
          </cell>
          <cell r="B3321" t="str">
            <v>SINAPI</v>
          </cell>
          <cell r="C3321" t="str">
            <v>CONECTOR, CPVC, SOLDÁVEL, DN 22MM X 1/2, INSTALADO EM RAMAL OU SUB-RAMAL DE ÁGUA FORNECIMENTO E INSTALAÇÃO. AF_12/2014</v>
          </cell>
          <cell r="D3321" t="str">
            <v>UN</v>
          </cell>
          <cell r="E3321">
            <v>16.809999999999999</v>
          </cell>
        </row>
        <row r="3322">
          <cell r="A3322">
            <v>89663</v>
          </cell>
          <cell r="B3322" t="str">
            <v>SINAPI</v>
          </cell>
          <cell r="C3322" t="str">
            <v>ADAPTADOR, CPVC, SOLDÁVEL, DN22MM, INSTALADO EM RAMAL OU SUB-RAMAL DE ÁGUA FORNECIMENTO E INSTALAÇÃO. AF_12/2014</v>
          </cell>
          <cell r="D3322" t="str">
            <v>UN</v>
          </cell>
          <cell r="E3322">
            <v>7</v>
          </cell>
        </row>
        <row r="3323">
          <cell r="A3323">
            <v>89664</v>
          </cell>
          <cell r="B3323" t="str">
            <v>SINAPI</v>
          </cell>
          <cell r="C3323" t="str">
            <v>CURVA DE TRANSPOSIÇÃO, CPVC, SOLDÁVEL, DN22MM, INSTALADO EM RAMAL OU SUB-RAMAL DE ÁGUA FORNECIMENTO E INSTALAÇÃO. AF_12/2014</v>
          </cell>
          <cell r="D3323" t="str">
            <v>UN</v>
          </cell>
          <cell r="E3323">
            <v>8.2200000000000006</v>
          </cell>
        </row>
        <row r="3324">
          <cell r="A3324">
            <v>89665</v>
          </cell>
          <cell r="B3324" t="str">
            <v>SINAPI</v>
          </cell>
          <cell r="C3324" t="str">
            <v>REDUÇÃO EXCÊNTRICA, PVC, SERIE R, ÁGUA PLUVIAL, DN 75 X 50 MM, JUNTA ELÁSTICA, FORNECIDO E INSTALADO EM CONDUTORES VERTICAIS DE ÁGUAS PLUVIAIS. AF_12/2014</v>
          </cell>
          <cell r="D3324" t="str">
            <v>UN</v>
          </cell>
          <cell r="E3324">
            <v>8.3000000000000007</v>
          </cell>
        </row>
        <row r="3325">
          <cell r="A3325">
            <v>89666</v>
          </cell>
          <cell r="B3325" t="str">
            <v>SINAPI</v>
          </cell>
          <cell r="C3325" t="str">
            <v>BUCHA DE REDUÇÃO, CPVC, SOLDÁVEL, DN22MM X 15MM, INSTALADO EM RAMAL OUSUB-RAMAL DE ÁGUA FORNECIMENTO E INSTALAÇÃO. AF_12/2014</v>
          </cell>
          <cell r="D3325" t="str">
            <v>UN</v>
          </cell>
          <cell r="E3325">
            <v>3.77</v>
          </cell>
        </row>
        <row r="3326">
          <cell r="A3326">
            <v>89667</v>
          </cell>
          <cell r="B3326" t="str">
            <v>SINAPI</v>
          </cell>
          <cell r="C3326" t="str">
            <v>TÊ DE INSPEÇÃO, PVC, SERIE R, ÁGUA PLUVIAL, DN 75 MM, JUNTA ELÁSTICA, FORNECIDO E INSTALADO EM CONDUTORES VERTICAIS DE ÁGUAS PLUVIAIS. AF_12/2014</v>
          </cell>
          <cell r="D3326" t="str">
            <v>UN</v>
          </cell>
          <cell r="E3326">
            <v>25.91</v>
          </cell>
        </row>
        <row r="3327">
          <cell r="A3327">
            <v>89668</v>
          </cell>
          <cell r="B3327" t="str">
            <v>SINAPI</v>
          </cell>
          <cell r="C3327" t="str">
            <v>CONECTOR, CPVC, SOLDÁVEL, DN22MM X 3/4", INSTALADO EM RAMAL OU SUB-RAMAL DE ÁGUA - FORNECIMENTO E INSTALAÇÃO. AF_12/2014</v>
          </cell>
          <cell r="D3327" t="str">
            <v>UN</v>
          </cell>
          <cell r="E3327">
            <v>15.95</v>
          </cell>
        </row>
        <row r="3328">
          <cell r="A3328">
            <v>89669</v>
          </cell>
          <cell r="B3328" t="str">
            <v>SINAPI</v>
          </cell>
          <cell r="C3328" t="str">
            <v>LUVA SIMPLES, PVC, SERIE R, ÁGUA PLUVIAL, DN 100 MM, JUNTA ELÁSTICA, FORNECIDO E INSTALADO EM CONDUTORES VERTICAIS DE ÁGUAS PLUVIAIS. AF_12/2014</v>
          </cell>
          <cell r="D3328" t="str">
            <v>UN</v>
          </cell>
          <cell r="E3328">
            <v>13.1</v>
          </cell>
        </row>
        <row r="3329">
          <cell r="A3329">
            <v>89670</v>
          </cell>
          <cell r="B3329" t="str">
            <v>SINAPI</v>
          </cell>
          <cell r="C3329" t="str">
            <v>LUVA, CPVC, SOLDÁVEL, DN 28MM, INSTALADO EM RAMAL OU SUB-RAMAL DE ÁGUAFORNECIMENTO E INSTALAÇÃO. AF_12/2014</v>
          </cell>
          <cell r="D3329" t="str">
            <v>UN</v>
          </cell>
          <cell r="E3329">
            <v>6.8</v>
          </cell>
        </row>
        <row r="3330">
          <cell r="A3330">
            <v>89671</v>
          </cell>
          <cell r="B3330" t="str">
            <v>SINAPI</v>
          </cell>
          <cell r="C3330" t="str">
            <v>LUVA DE CORRER, PVC, SERIE R, ÁGUA PLUVIAL, DN 100 MM, JUNTA ELÁSTICA,FORNECIDO E INSTALADO EM CONDUTORES VERTICAIS DE ÁGUAS PLUVIAIS. AF_12/2014</v>
          </cell>
          <cell r="D3330" t="str">
            <v>UN</v>
          </cell>
          <cell r="E3330">
            <v>19.71</v>
          </cell>
        </row>
        <row r="3331">
          <cell r="A3331">
            <v>89672</v>
          </cell>
          <cell r="B3331" t="str">
            <v>SINAPI</v>
          </cell>
          <cell r="C3331" t="str">
            <v>LUVA DE CORRER, CPVC, SOLDÁVEL, DN 28MM, INSTALADO EM RAMAL OU SUB-RAMAL DE ÁGUA FORNECIMENTO E INSTALAÇÃO. AF_12/2014</v>
          </cell>
          <cell r="D3331" t="str">
            <v>UN</v>
          </cell>
          <cell r="E3331">
            <v>10.92</v>
          </cell>
        </row>
        <row r="3332">
          <cell r="A3332">
            <v>89673</v>
          </cell>
          <cell r="B3332" t="str">
            <v>SINAPI</v>
          </cell>
          <cell r="C3332" t="str">
            <v>REDUÇÃO EXCÊNTRICA, PVC, SERIE R, ÁGUA PLUVIAL, DN 100 X 75 MM, JUNTA ELÁSTICA, FORNECIDO E INSTALADO EM CONDUTORES VERTICAIS DE ÁGUAS PLUVIAIS. AF_12/2014</v>
          </cell>
          <cell r="D3332" t="str">
            <v>UN</v>
          </cell>
          <cell r="E3332">
            <v>15.43</v>
          </cell>
        </row>
        <row r="3333">
          <cell r="A3333">
            <v>89674</v>
          </cell>
          <cell r="B3333" t="str">
            <v>SINAPI</v>
          </cell>
          <cell r="C3333" t="str">
            <v>UNIÃO, CPVC, SOLDÁVEL, DN28MM, INSTALADO EM RAMAL OU SUB-RAMAL DE ÁGUAFORNECIMENTO E INSTALAÇÃO. AF_12/2014</v>
          </cell>
          <cell r="D3333" t="str">
            <v>UN</v>
          </cell>
          <cell r="E3333">
            <v>16.170000000000002</v>
          </cell>
        </row>
        <row r="3334">
          <cell r="A3334">
            <v>89675</v>
          </cell>
          <cell r="B3334" t="str">
            <v>SINAPI</v>
          </cell>
          <cell r="C3334" t="str">
            <v>TÊ DE INSPEÇÃO, PVC, SERIE R, ÁGUA PLUVIAL, DN 100 MM, JUNTA ELÁSTICA,FORNECIDO E INSTALADO EM CONDUTORES VERTICAIS DE ÁGUAS PLUVIAIS. AF_12/2014</v>
          </cell>
          <cell r="D3334" t="str">
            <v>UN</v>
          </cell>
          <cell r="E3334">
            <v>35.229999999999997</v>
          </cell>
        </row>
        <row r="3335">
          <cell r="A3335">
            <v>89676</v>
          </cell>
          <cell r="B3335" t="str">
            <v>SINAPI</v>
          </cell>
          <cell r="C3335" t="str">
            <v>CONECTOR, CPVC, SOLDÁVEL, DN 28MM X 1, INSTALADO EM RAMAL OU SUB-RAMAL DE ÁGUA FORNECIMENTO E INSTALAÇÃO. AF_12/2014</v>
          </cell>
          <cell r="D3335" t="str">
            <v>UN</v>
          </cell>
          <cell r="E3335">
            <v>24.73</v>
          </cell>
        </row>
        <row r="3336">
          <cell r="A3336">
            <v>89677</v>
          </cell>
          <cell r="B3336" t="str">
            <v>SINAPI</v>
          </cell>
          <cell r="C3336" t="str">
            <v>LUVA SIMPLES, PVC, SERIE R, ÁGUA PLUVIAL, DN 150 MM, JUNTA ELÁSTICA, FORNECIDO E INSTALADO EM CONDUTORES VERTICAIS DE ÁGUAS PLUVIAIS. AF_12/2014</v>
          </cell>
          <cell r="D3336" t="str">
            <v>UN</v>
          </cell>
          <cell r="E3336">
            <v>39.01</v>
          </cell>
        </row>
        <row r="3337">
          <cell r="A3337">
            <v>89678</v>
          </cell>
          <cell r="B3337" t="str">
            <v>SINAPI</v>
          </cell>
          <cell r="C3337" t="str">
            <v>BUCHA DE REDUÇÃO, CPVC, SOLDÁVEL, DN28MM X 22MM, INSTALADO EM RAMAL OUSUB-RAMAL DE ÁGUA FORNECIMENTO E INSTALAÇÃO. AF_12/2014</v>
          </cell>
          <cell r="D3337" t="str">
            <v>UN</v>
          </cell>
          <cell r="E3337">
            <v>4.97</v>
          </cell>
        </row>
        <row r="3338">
          <cell r="A3338">
            <v>89679</v>
          </cell>
          <cell r="B3338" t="str">
            <v>SINAPI</v>
          </cell>
          <cell r="C3338" t="str">
            <v>LUVA DE CORRER, PVC, SERIE R, ÁGUA PLUVIAL, DN 150 MM, JUNTA ELÁSTICA,FORNECIDO E INSTALADO EM CONDUTORES VERTICAIS DE ÁGUAS PLUVIAIS. AF_12/2014</v>
          </cell>
          <cell r="D3338" t="str">
            <v>UN</v>
          </cell>
          <cell r="E3338">
            <v>65.290000000000006</v>
          </cell>
        </row>
        <row r="3339">
          <cell r="A3339">
            <v>89680</v>
          </cell>
          <cell r="B3339" t="str">
            <v>SINAPI</v>
          </cell>
          <cell r="C3339" t="str">
            <v>LUVA, CPVC, SOLDÁVEL, DN 35MM, INSTALADO EM RAMAL OU SUB-RAMAL DE ÁGUAFORNECIMENTO E INSTALAÇÃO. AF_12/2014</v>
          </cell>
          <cell r="D3339" t="str">
            <v>UN</v>
          </cell>
          <cell r="E3339">
            <v>10.66</v>
          </cell>
        </row>
        <row r="3340">
          <cell r="A3340">
            <v>89681</v>
          </cell>
          <cell r="B3340" t="str">
            <v>SINAPI</v>
          </cell>
          <cell r="C3340" t="str">
            <v>REDUÇÃO EXCÊNTRICA, PVC, SERIE R, ÁGUA PLUVIAL, DN 150 X 100 MM, JUNTAELÁSTICA, FORNECIDO E INSTALADO EM CONDUTORES VERTICAIS DE ÁGUAS PLUVIAIS. AF_12/2014</v>
          </cell>
          <cell r="D3340" t="str">
            <v>UN</v>
          </cell>
          <cell r="E3340">
            <v>43.59</v>
          </cell>
        </row>
        <row r="3341">
          <cell r="A3341">
            <v>89682</v>
          </cell>
          <cell r="B3341" t="str">
            <v>SINAPI</v>
          </cell>
          <cell r="C3341" t="str">
            <v>LUVA DE CORRER, CPVC, SOLDÁVEL, DN 35MM, INSTALADO EM RAMAL OU SUB-RAMAL DE ÁGUA FORNECIMENTO E INSTALAÇÃO. AF_12/2014</v>
          </cell>
          <cell r="D3341" t="str">
            <v>UN</v>
          </cell>
          <cell r="E3341">
            <v>16.809999999999999</v>
          </cell>
        </row>
        <row r="3342">
          <cell r="A3342">
            <v>89684</v>
          </cell>
          <cell r="B3342" t="str">
            <v>SINAPI</v>
          </cell>
          <cell r="C3342" t="str">
            <v>UNIÃO, CPVC, SOLDÁVEL, DN35MM, INSTALADO EM RAMAL OU SUB-RAMAL DE ÁGUAFORNECIMENTO E INSTALAÇÃO. AF_12/2014</v>
          </cell>
          <cell r="D3342" t="str">
            <v>UN</v>
          </cell>
          <cell r="E3342">
            <v>23.41</v>
          </cell>
        </row>
        <row r="3343">
          <cell r="A3343">
            <v>89685</v>
          </cell>
          <cell r="B3343" t="str">
            <v>SINAPI</v>
          </cell>
          <cell r="C3343" t="str">
            <v>JUNÇÃO SIMPLES, PVC, SERIE R, ÁGUA PLUVIAL, DN 75 X 75 MM, JUNTA ELÁSTICA, FORNECIDO E INSTALADO EM CONDUTORES VERTICAIS DE ÁGUAS PLUVIAIS.AF_12/2014</v>
          </cell>
          <cell r="D3343" t="str">
            <v>UN</v>
          </cell>
          <cell r="E3343">
            <v>30.11</v>
          </cell>
        </row>
        <row r="3344">
          <cell r="A3344">
            <v>89686</v>
          </cell>
          <cell r="B3344" t="str">
            <v>SINAPI</v>
          </cell>
          <cell r="C3344" t="str">
            <v>CONECTOR, CPVC, SOLDÁVEL, DN 35MM X 1 1/4, INSTALADO EM RAMAL OU SUBRAMAL DE ÁGUA FORNECIMENTO E INSTALAÇÃO. AF_12/2014</v>
          </cell>
          <cell r="D3344" t="str">
            <v>UN</v>
          </cell>
          <cell r="E3344">
            <v>88.7</v>
          </cell>
        </row>
        <row r="3345">
          <cell r="A3345">
            <v>89687</v>
          </cell>
          <cell r="B3345" t="str">
            <v>SINAPI</v>
          </cell>
          <cell r="C3345" t="str">
            <v>TÊ, PVC, SERIE R, ÁGUA PLUVIAL, DN 75 X 75 MM, JUNTA ELÁSTICA, FORNECIDO E INSTALADO EM CONDUTORES VERTICAIS DE ÁGUAS PLUVIAIS. AF_12/2014</v>
          </cell>
          <cell r="D3345" t="str">
            <v>UN</v>
          </cell>
          <cell r="E3345">
            <v>24.69</v>
          </cell>
        </row>
        <row r="3346">
          <cell r="A3346">
            <v>89689</v>
          </cell>
          <cell r="B3346" t="str">
            <v>SINAPI</v>
          </cell>
          <cell r="C3346" t="str">
            <v>BUCHA DE REDUÇÃO, CPVC, SOLDÁVEL, DN35MM X 28MM, INSTALADO EM RAMAL OUSUB-RAMAL DE ÁGUA FORNECIMENTO E INSTALAÇÃO. AF_12/2014</v>
          </cell>
          <cell r="D3346" t="str">
            <v>UN</v>
          </cell>
          <cell r="E3346">
            <v>18.14</v>
          </cell>
        </row>
        <row r="3347">
          <cell r="A3347">
            <v>89690</v>
          </cell>
          <cell r="B3347" t="str">
            <v>SINAPI</v>
          </cell>
          <cell r="C3347" t="str">
            <v>JUNÇÃO SIMPLES, PVC, SERIE R, ÁGUA PLUVIAL, DN 100 X 100 MM, JUNTA ELÁSTICA, FORNECIDO E INSTALADO EM CONDUTORES VERTICAIS DE ÁGUAS PLUVIAIS. AF_12/2014</v>
          </cell>
          <cell r="D3347" t="str">
            <v>UN</v>
          </cell>
          <cell r="E3347">
            <v>46.14</v>
          </cell>
        </row>
        <row r="3348">
          <cell r="A3348">
            <v>89691</v>
          </cell>
          <cell r="B3348" t="str">
            <v>SINAPI</v>
          </cell>
          <cell r="C3348" t="str">
            <v>TE, CPVC, SOLDÁVEL, DN 15MM, INSTALADO EM RAMAL OU SUB-RAMAL DE ÁGUA FORNECIMENTO E INSTALAÇÃO. AF_12/2014</v>
          </cell>
          <cell r="D3348" t="str">
            <v>UN</v>
          </cell>
          <cell r="E3348">
            <v>6.41</v>
          </cell>
        </row>
        <row r="3349">
          <cell r="A3349">
            <v>89692</v>
          </cell>
          <cell r="B3349" t="str">
            <v>SINAPI</v>
          </cell>
          <cell r="C3349" t="str">
            <v>JUNÇÃO SIMPLES, PVC, SERIE R, ÁGUA PLUVIAL, DN 100 X 75 MM, JUNTA ELÁSTICA, FORNECIDO E INSTALADO EM CONDUTORES VERTICAIS DE ÁGUAS PLUVIAIS.AF_12/2014</v>
          </cell>
          <cell r="D3349" t="str">
            <v>UN</v>
          </cell>
          <cell r="E3349">
            <v>44.55</v>
          </cell>
        </row>
        <row r="3350">
          <cell r="A3350">
            <v>89693</v>
          </cell>
          <cell r="B3350" t="str">
            <v>SINAPI</v>
          </cell>
          <cell r="C3350" t="str">
            <v>TÊ, PVC, SERIE R, ÁGUA PLUVIAL, DN 100 X 100 MM, JUNTA ELÁSTICA, FORNECIDO E INSTALADO EM CONDUTORES VERTICAIS DE ÁGUAS PLUVIAIS. AF_12/2014</v>
          </cell>
          <cell r="D3350" t="str">
            <v>UN</v>
          </cell>
          <cell r="E3350">
            <v>40.68</v>
          </cell>
        </row>
        <row r="3351">
          <cell r="A3351">
            <v>89694</v>
          </cell>
          <cell r="B3351" t="str">
            <v>SINAPI</v>
          </cell>
          <cell r="C3351" t="str">
            <v>TE DE TRANSIÇÃO, CPVC, SOLDÁVEL, DN 15MM X 1/2, INSTALADO EM RAMAL OUSUB-RAMAL DE ÁGUA FORNECIMENTO E INSTALAÇÃO. AF_12/2014</v>
          </cell>
          <cell r="D3351" t="str">
            <v>UN</v>
          </cell>
          <cell r="E3351">
            <v>10.44</v>
          </cell>
        </row>
        <row r="3352">
          <cell r="A3352">
            <v>89695</v>
          </cell>
          <cell r="B3352" t="str">
            <v>SINAPI</v>
          </cell>
          <cell r="C3352" t="str">
            <v>TÊ MISTURADOR, CPVC, SOLDÁVEL, DN15MM, INSTALADO EM RAMAL OU SUB-RAMALDE ÁGUA FORNECIMENTO E INSTALAÇÃO. AF_12/2014</v>
          </cell>
          <cell r="D3352" t="str">
            <v>UN</v>
          </cell>
          <cell r="E3352">
            <v>9.68</v>
          </cell>
        </row>
        <row r="3353">
          <cell r="A3353">
            <v>89696</v>
          </cell>
          <cell r="B3353" t="str">
            <v>SINAPI</v>
          </cell>
          <cell r="C3353" t="str">
            <v>TÊ, PVC, SERIE R, ÁGUA PLUVIAL, DN 100 X 75 MM, JUNTA ELÁSTICA, FORNECIDO E INSTALADO EM CONDUTORES VERTICAIS DE ÁGUAS PLUVIAIS. AF_12/2014</v>
          </cell>
          <cell r="D3353" t="str">
            <v>UN</v>
          </cell>
          <cell r="E3353">
            <v>31.52</v>
          </cell>
        </row>
        <row r="3354">
          <cell r="A3354">
            <v>89697</v>
          </cell>
          <cell r="B3354" t="str">
            <v>SINAPI</v>
          </cell>
          <cell r="C3354" t="str">
            <v>TE, CPVC, SOLDÁVEL, DN 22MM, INSTALADO EM RAMAL OU SUB-RAMAL DE ÁGUA FORNECIMENTO E INSTALAÇÃO. AF_12/2014</v>
          </cell>
          <cell r="D3354" t="str">
            <v>UN</v>
          </cell>
          <cell r="E3354">
            <v>7.88</v>
          </cell>
        </row>
        <row r="3355">
          <cell r="A3355">
            <v>89698</v>
          </cell>
          <cell r="B3355" t="str">
            <v>SINAPI</v>
          </cell>
          <cell r="C3355" t="str">
            <v>JUNÇÃO SIMPLES, PVC, SERIE R, ÁGUA PLUVIAL, DN 150 X 150 MM, JUNTA ELÁSTICA, FORNECIDO E INSTALADO EM CONDUTORES VERTICAIS DE ÁGUAS PLUVIAIS. AF_12/2014</v>
          </cell>
          <cell r="D3355" t="str">
            <v>UN</v>
          </cell>
          <cell r="E3355">
            <v>128.84</v>
          </cell>
        </row>
        <row r="3356">
          <cell r="A3356">
            <v>89699</v>
          </cell>
          <cell r="B3356" t="str">
            <v>SINAPI</v>
          </cell>
          <cell r="C3356" t="str">
            <v>JUNÇÃO SIMPLES, PVC, SERIE R, ÁGUA PLUVIAL, DN 150 X 100 MM, JUNTA ELÁSTICA, FORNECIDO E INSTALADO EM CONDUTORES VERTICAIS DE ÁGUAS PLUVIAIS. AF_12/2014</v>
          </cell>
          <cell r="D3356" t="str">
            <v>UN</v>
          </cell>
          <cell r="E3356">
            <v>104.6</v>
          </cell>
        </row>
        <row r="3357">
          <cell r="A3357">
            <v>89700</v>
          </cell>
          <cell r="B3357" t="str">
            <v>SINAPI</v>
          </cell>
          <cell r="C3357" t="str">
            <v>TE DE TRANSIÇÃO, CPVC, SOLDÁVEL, DN 22MM X 1/2, INSTALADO EM RAMAL OUSUB-RAMAL DE ÁGUA FORNECIMENTO E INSTALAÇÃO. AF_12/2014</v>
          </cell>
          <cell r="D3357" t="str">
            <v>UN</v>
          </cell>
          <cell r="E3357">
            <v>11.33</v>
          </cell>
        </row>
        <row r="3358">
          <cell r="A3358">
            <v>89701</v>
          </cell>
          <cell r="B3358" t="str">
            <v>SINAPI</v>
          </cell>
          <cell r="C3358" t="str">
            <v>TÊ, PVC, SERIE R, ÁGUA PLUVIAL, DN 150 X 150 MM, JUNTA ELÁSTICA, FORNECIDO E INSTALADO EM CONDUTORES VERTICAIS DE ÁGUAS PLUVIAIS. AF_12/2014</v>
          </cell>
          <cell r="D3358" t="str">
            <v>UN</v>
          </cell>
          <cell r="E3358">
            <v>93.85</v>
          </cell>
        </row>
        <row r="3359">
          <cell r="A3359">
            <v>89702</v>
          </cell>
          <cell r="B3359" t="str">
            <v>SINAPI</v>
          </cell>
          <cell r="C3359" t="str">
            <v>TÊ MISTURADOR, CPVC, SOLDÁVEL, DN22MM, INSTALADO EM RAMAL OU SUB-RAMALDE ÁGUA FORNECIMENTO E INSTALAÇÃO. AF_12/2014</v>
          </cell>
          <cell r="D3359" t="str">
            <v>UN</v>
          </cell>
          <cell r="E3359">
            <v>11.33</v>
          </cell>
        </row>
        <row r="3360">
          <cell r="A3360">
            <v>89703</v>
          </cell>
          <cell r="B3360" t="str">
            <v>SINAPI</v>
          </cell>
          <cell r="C3360" t="str">
            <v>TE MISTURADOR DE TRANSIÇÃO, CPVC, SOLDÁVEL, DN 22MM X 3/4", INSTALADO EM RAMAL OU SUB-RAMAL DE ÁGUA - FORNECIMENTO E INSTALAÇÃO. AF_12/2014</v>
          </cell>
          <cell r="D3360" t="str">
            <v>UN</v>
          </cell>
          <cell r="E3360">
            <v>25.33</v>
          </cell>
        </row>
        <row r="3361">
          <cell r="A3361">
            <v>89704</v>
          </cell>
          <cell r="B3361" t="str">
            <v>SINAPI</v>
          </cell>
          <cell r="C3361" t="str">
            <v>TÊ, PVC, SERIE R, ÁGUA PLUVIAL, DN 150 X 100 MM, JUNTA ELÁSTICA, FORNECIDO E INSTALADO EM CONDUTORES VERTICAIS DE ÁGUAS PLUVIAIS. AF_12/2014</v>
          </cell>
          <cell r="D3361" t="str">
            <v>UN</v>
          </cell>
          <cell r="E3361">
            <v>72.290000000000006</v>
          </cell>
        </row>
        <row r="3362">
          <cell r="A3362">
            <v>89705</v>
          </cell>
          <cell r="B3362" t="str">
            <v>SINAPI</v>
          </cell>
          <cell r="C3362" t="str">
            <v>TÊ, CPVC, SOLDÁVEL, DN28MM, INSTALADO EM RAMAL OU SUB-RAMAL DE ÁGUA FORNECIMENTO E INSTALAÇÃO. AF_12/2014</v>
          </cell>
          <cell r="D3362" t="str">
            <v>UN</v>
          </cell>
          <cell r="E3362">
            <v>12.81</v>
          </cell>
        </row>
        <row r="3363">
          <cell r="A3363">
            <v>89706</v>
          </cell>
          <cell r="B3363" t="str">
            <v>SINAPI</v>
          </cell>
          <cell r="C3363" t="str">
            <v>TÊ, CPVC, SOLDÁVEL, DN35MM, INSTALADO EM RAMAL OU SUB-RAMAL DE ÁGUA FORNECIMENTO E INSTALAÇÃO. AF_12/2014</v>
          </cell>
          <cell r="D3363" t="str">
            <v>UN</v>
          </cell>
          <cell r="E3363">
            <v>27.87</v>
          </cell>
        </row>
        <row r="3364">
          <cell r="A3364">
            <v>89715</v>
          </cell>
          <cell r="B3364" t="str">
            <v>SINAPI</v>
          </cell>
          <cell r="C3364" t="str">
            <v>TUBO, CPVC, SOLDÁVEL, DN 22MM, INSTALADO EM RAMAL DE DISTRIBUIÇÃO DE ÁGUA FORNECIMENTO E INSTALAÇÃO. AF_12/2014</v>
          </cell>
          <cell r="D3364" t="str">
            <v>UN</v>
          </cell>
          <cell r="E3364">
            <v>16.07</v>
          </cell>
        </row>
        <row r="3365">
          <cell r="A3365">
            <v>89718</v>
          </cell>
          <cell r="B3365" t="str">
            <v>SINAPI</v>
          </cell>
          <cell r="C3365" t="str">
            <v>TUBO, CPVC, SOLDÁVEL, DN 35MM, INSTALADO EM RAMAL DE DISTRIBUIÇÃO DE ÁGUA FORNECIMENTO E INSTALAÇÃO. AF_12/2014</v>
          </cell>
          <cell r="D3365" t="str">
            <v>M</v>
          </cell>
          <cell r="E3365">
            <v>30.39</v>
          </cell>
        </row>
        <row r="3366">
          <cell r="A3366">
            <v>89719</v>
          </cell>
          <cell r="B3366" t="str">
            <v>SINAPI</v>
          </cell>
          <cell r="C3366" t="str">
            <v>JOELHO 90 GRAUS, CPVC, SOLDÁVEL, DN 22MM, INSTALADO EM RAMAL DE DISTRIBUIÇÃO DE ÁGUA FORNECIMENTO E INSTALAÇÃO. AF_12/2014</v>
          </cell>
          <cell r="D3366" t="str">
            <v>UN</v>
          </cell>
          <cell r="E3366">
            <v>5.52</v>
          </cell>
        </row>
        <row r="3367">
          <cell r="A3367">
            <v>89720</v>
          </cell>
          <cell r="B3367" t="str">
            <v>SINAPI</v>
          </cell>
          <cell r="C3367" t="str">
            <v>JOELHO 45 GRAUS, CPVC, SOLDÁVEL, DN 22MM, INSTALADO EM RAMAL DE DISTRIBUIÇÃO DE ÁGUA FORNECIMENTO E INSTALAÇÃO. AF_12/2014</v>
          </cell>
          <cell r="D3367" t="str">
            <v>UN</v>
          </cell>
          <cell r="E3367">
            <v>6.55</v>
          </cell>
        </row>
        <row r="3368">
          <cell r="A3368">
            <v>89721</v>
          </cell>
          <cell r="B3368" t="str">
            <v>SINAPI</v>
          </cell>
          <cell r="C3368" t="str">
            <v>CURVA 90 GRAUS, CPVC, SOLDÁVEL, DN 22MM, INSTALADO EM RAMAL DE DISTRIBUIÇÃO DE ÁGUA - FORNECIMENTO E INSTALAÇÃO. AF_12/2014</v>
          </cell>
          <cell r="D3368" t="str">
            <v>UN</v>
          </cell>
          <cell r="E3368">
            <v>6.89</v>
          </cell>
        </row>
        <row r="3369">
          <cell r="A3369">
            <v>89723</v>
          </cell>
          <cell r="B3369" t="str">
            <v>SINAPI</v>
          </cell>
          <cell r="C3369" t="str">
            <v>JOELHO 90 GRAUS, CPVC, SOLDÁVEL, DN 28MM, INSTALADO EM RAMAL DE DISTRIBUIÇÃO DE ÁGUA FORNECIMENTO E INSTALAÇÃO. AF_12/2014</v>
          </cell>
          <cell r="D3369" t="str">
            <v>UN</v>
          </cell>
          <cell r="E3369">
            <v>9.08</v>
          </cell>
        </row>
        <row r="3370">
          <cell r="A3370">
            <v>89724</v>
          </cell>
          <cell r="B3370" t="str">
            <v>SINAPI</v>
          </cell>
          <cell r="C3370" t="str">
            <v>JOELHO 90 GRAUS, PVC, SERIE NORMAL, ESGOTO PREDIAL, DN 40 MM, JUNTA SOLDÁVEL, FORNECIDO E INSTALADO EM RAMAL DE DESCARGA OU RAMAL DE ESGOTOSANITÁRIO. AF_12/2014</v>
          </cell>
          <cell r="D3370" t="str">
            <v>UN</v>
          </cell>
          <cell r="E3370">
            <v>4.51</v>
          </cell>
        </row>
        <row r="3371">
          <cell r="A3371">
            <v>89725</v>
          </cell>
          <cell r="B3371" t="str">
            <v>SINAPI</v>
          </cell>
          <cell r="C3371" t="str">
            <v>JOELHO 45 GRAUS, CPVC, SOLDÁVEL, DN 28MM, INSTALADO EM RAMAL DE DISTRIBUIÇÃO DE ÁGUA FORNECIMENTO E INSTALAÇÃO. AF_12/2014</v>
          </cell>
          <cell r="D3371" t="str">
            <v>UN</v>
          </cell>
          <cell r="E3371">
            <v>8.84</v>
          </cell>
        </row>
        <row r="3372">
          <cell r="A3372">
            <v>89726</v>
          </cell>
          <cell r="B3372" t="str">
            <v>SINAPI</v>
          </cell>
          <cell r="C3372" t="str">
            <v>JOELHO 45 GRAUS, PVC, SERIE NORMAL, ESGOTO PREDIAL, DN 40 MM, JUNTA SOLDÁVEL, FORNECIDO E INSTALADO EM RAMAL DE DESCARGA OU RAMAL DE ESGOTOSANITÁRIO. AF_12/2014</v>
          </cell>
          <cell r="D3372" t="str">
            <v>UN</v>
          </cell>
          <cell r="E3372">
            <v>5.22</v>
          </cell>
        </row>
        <row r="3373">
          <cell r="A3373">
            <v>89727</v>
          </cell>
          <cell r="B3373" t="str">
            <v>SINAPI</v>
          </cell>
          <cell r="C3373" t="str">
            <v>CURVA 90 GRAUS, CPVC, SOLDÁVEL, DN 28MM, INSTALADO EM RAMAL DE DISTRIBUIÇÃO DE ÁGUA FORNECIMENTO E INSTALAÇÃO. AF_12/2014</v>
          </cell>
          <cell r="D3373" t="str">
            <v>UN</v>
          </cell>
          <cell r="E3373">
            <v>9.94</v>
          </cell>
        </row>
        <row r="3374">
          <cell r="A3374">
            <v>89728</v>
          </cell>
          <cell r="B3374" t="str">
            <v>SINAPI</v>
          </cell>
          <cell r="C3374" t="str">
            <v>CURVA CURTA 90 GRAUS, PVC, SERIE NORMAL, ESGOTO PREDIAL, DN 40 MM, JUNTA SOLDÁVEL, FORNECIDO E INSTALADO EM RAMAL DE DESCARGA OU RAMAL DE ESGOTO SANITÁRIO. AF_12/2014</v>
          </cell>
          <cell r="D3374" t="str">
            <v>UN</v>
          </cell>
          <cell r="E3374">
            <v>6.1</v>
          </cell>
        </row>
        <row r="3375">
          <cell r="A3375">
            <v>89729</v>
          </cell>
          <cell r="B3375" t="str">
            <v>SINAPI</v>
          </cell>
          <cell r="C3375" t="str">
            <v>JOELHO 90 GRAUS, CPVC, SOLDÁVEL, DN 35MM, INSTALADO EM RAMAL DE DISTRIBUIÇÃO DE ÁGUA FORNECIMENTO E INSTALAÇÃO. AF_12/2014</v>
          </cell>
          <cell r="D3375" t="str">
            <v>UN</v>
          </cell>
          <cell r="E3375">
            <v>13.82</v>
          </cell>
        </row>
        <row r="3376">
          <cell r="A3376">
            <v>89730</v>
          </cell>
          <cell r="B3376" t="str">
            <v>SINAPI</v>
          </cell>
          <cell r="C3376" t="str">
            <v>CURVA LONGA 90 GRAUS, PVC, SERIE NORMAL, ESGOTO PREDIAL, DN 40 MM, JUNTA SOLDÁVEL, FORNECIDO E INSTALADO EM RAMAL DE DESCARGA OU RAMAL DE ESGOTO SANITÁRIO. AF_12/2014</v>
          </cell>
          <cell r="D3376" t="str">
            <v>UN</v>
          </cell>
          <cell r="E3376">
            <v>6.18</v>
          </cell>
        </row>
        <row r="3377">
          <cell r="A3377">
            <v>89731</v>
          </cell>
          <cell r="B3377" t="str">
            <v>SINAPI</v>
          </cell>
          <cell r="C3377" t="str">
            <v>JOELHO 90 GRAUS, PVC, SERIE NORMAL, ESGOTO PREDIAL, DN 50 MM, JUNTA ELÁSTICA, FORNECIDO E INSTALADO EM RAMAL DE DESCARGA OU RAMAL DE ESGOTOSANITÁRIO. AF_12/2014</v>
          </cell>
          <cell r="D3377" t="str">
            <v>UN</v>
          </cell>
          <cell r="E3377">
            <v>6.18</v>
          </cell>
        </row>
        <row r="3378">
          <cell r="A3378">
            <v>89732</v>
          </cell>
          <cell r="B3378" t="str">
            <v>SINAPI</v>
          </cell>
          <cell r="C3378" t="str">
            <v>JOELHO 45 GRAUS, PVC, SERIE NORMAL, ESGOTO PREDIAL, DN 50 MM, JUNTA ELÁSTICA, FORNECIDO E INSTALADO EM RAMAL DE DESCARGA OU RAMAL DE ESGOTOSANITÁRIO. AF_12/2014</v>
          </cell>
          <cell r="D3378" t="str">
            <v>UN</v>
          </cell>
          <cell r="E3378">
            <v>6.69</v>
          </cell>
        </row>
        <row r="3379">
          <cell r="A3379">
            <v>89733</v>
          </cell>
          <cell r="B3379" t="str">
            <v>SINAPI</v>
          </cell>
          <cell r="C3379" t="str">
            <v>CURVA CURTA 90 GRAUS, PVC, SERIE NORMAL, ESGOTO PREDIAL, DN 50 MM, JUNTA ELÁSTICA, FORNECIDO E INSTALADO EM RAMAL DE DESCARGA OU RAMAL DE ESGOTO SANITÁRIO. AF_12/2014</v>
          </cell>
          <cell r="D3379" t="str">
            <v>UN</v>
          </cell>
          <cell r="E3379">
            <v>10.59</v>
          </cell>
        </row>
        <row r="3380">
          <cell r="A3380">
            <v>89734</v>
          </cell>
          <cell r="B3380" t="str">
            <v>SINAPI</v>
          </cell>
          <cell r="C3380" t="str">
            <v>JOELHO 45 GRAUS, CPVC, SOLDÁVEL, DN 35MM, INSTALADO EM RAMAL DE DISTRIBUIÇÃO DE ÁGUA FORNECIMENTO E INSTALAÇÃO. AF_12/2014</v>
          </cell>
          <cell r="D3380" t="str">
            <v>UN</v>
          </cell>
          <cell r="E3380">
            <v>13.82</v>
          </cell>
        </row>
        <row r="3381">
          <cell r="A3381">
            <v>89735</v>
          </cell>
          <cell r="B3381" t="str">
            <v>SINAPI</v>
          </cell>
          <cell r="C3381" t="str">
            <v>CURVA LONGA 90 GRAUS, PVC, SERIE NORMAL, ESGOTO PREDIAL, DN 50 MM, JUNTA ELÁSTICA, FORNECIDO E INSTALADO EM RAMAL DE DESCARGA OU RAMAL DE ESGOTO SANITÁRIO. AF_12/2014</v>
          </cell>
          <cell r="D3381" t="str">
            <v>UN</v>
          </cell>
          <cell r="E3381">
            <v>10.51</v>
          </cell>
        </row>
        <row r="3382">
          <cell r="A3382">
            <v>89736</v>
          </cell>
          <cell r="B3382" t="str">
            <v>SINAPI</v>
          </cell>
          <cell r="C3382" t="str">
            <v>LUVA, CPVC, SOLDÁVEL, DN 22MM, INSTALADO EM RAMAL DE DISTRIBUIÇÃO DE ÁGUA FORNECIMENTO E INSTALAÇÃO. AF_12/2014</v>
          </cell>
          <cell r="D3382" t="str">
            <v>UN</v>
          </cell>
          <cell r="E3382">
            <v>3.67</v>
          </cell>
        </row>
        <row r="3383">
          <cell r="A3383">
            <v>89737</v>
          </cell>
          <cell r="B3383" t="str">
            <v>SINAPI</v>
          </cell>
          <cell r="C3383" t="str">
            <v>JOELHO 90 GRAUS, PVC, SERIE NORMAL, ESGOTO PREDIAL, DN 75 MM, JUNTA ELÁSTICA, FORNECIDO E INSTALADO EM RAMAL DE DESCARGA OU RAMAL DE ESGOTOSANITÁRIO. AF_12/2014</v>
          </cell>
          <cell r="D3383" t="str">
            <v>UN</v>
          </cell>
          <cell r="E3383">
            <v>10.84</v>
          </cell>
        </row>
        <row r="3384">
          <cell r="A3384">
            <v>89738</v>
          </cell>
          <cell r="B3384" t="str">
            <v>SINAPI</v>
          </cell>
          <cell r="C3384" t="str">
            <v>LUVA DE CORRER, CPVC, SOLDÁVEL, DN 22MM, INSTALADO EM RAMAL DE DISTRIBUIÇÃO DE ÁGUA FORNECIMENTO E INSTALAÇÃO. AF_12/2014</v>
          </cell>
          <cell r="D3384" t="str">
            <v>UN</v>
          </cell>
          <cell r="E3384">
            <v>7.27</v>
          </cell>
        </row>
        <row r="3385">
          <cell r="A3385">
            <v>89739</v>
          </cell>
          <cell r="B3385" t="str">
            <v>SINAPI</v>
          </cell>
          <cell r="C3385" t="str">
            <v>JOELHO 45 GRAUS, PVC, SERIE NORMAL, ESGOTO PREDIAL, DN 75 MM, JUNTA ELÁSTICA, FORNECIDO E INSTALADO EM RAMAL DE DESCARGA OU RAMAL DE ESGOTOSANITÁRIO. AF_12/2014</v>
          </cell>
          <cell r="D3385" t="str">
            <v>UN</v>
          </cell>
          <cell r="E3385">
            <v>11.58</v>
          </cell>
        </row>
        <row r="3386">
          <cell r="A3386">
            <v>89740</v>
          </cell>
          <cell r="B3386" t="str">
            <v>SINAPI</v>
          </cell>
          <cell r="C3386" t="str">
            <v>LUVA DE TRANSIÇÃO, CPVC, SOLDÁVEL, DN 22MM X 25MM, INSTALADO EM RAMAL DE DISTRIBUIÇÃO DE ÁGUA FORNECIMENTO E INSTALAÇÃO. AF_12/2014</v>
          </cell>
          <cell r="D3386" t="str">
            <v>UN</v>
          </cell>
          <cell r="E3386">
            <v>3.36</v>
          </cell>
        </row>
        <row r="3387">
          <cell r="A3387">
            <v>89741</v>
          </cell>
          <cell r="B3387" t="str">
            <v>SINAPI</v>
          </cell>
          <cell r="C3387" t="str">
            <v>UNIÃO, CPVC, SOLDÁVEL, DN 22MM, INSTALADO EM RAMAL DE DISTRIBUIÇÃO DE ÁGUA FORNECIMENTO E INSTALAÇÃO. AF_12/2014</v>
          </cell>
          <cell r="D3387" t="str">
            <v>UN</v>
          </cell>
          <cell r="E3387">
            <v>10</v>
          </cell>
        </row>
        <row r="3388">
          <cell r="A3388">
            <v>89742</v>
          </cell>
          <cell r="B3388" t="str">
            <v>SINAPI</v>
          </cell>
          <cell r="C3388" t="str">
            <v>CURVA CURTA 90 GRAUS, PVC, SERIE NORMAL, ESGOTO PREDIAL, DN 75 MM, JUNTA ELÁSTICA, FORNECIDO E INSTALADO EM RAMAL DE DESCARGA OU RAMAL DE ESGOTO SANITÁRIO. AF_12/2014</v>
          </cell>
          <cell r="D3388" t="str">
            <v>UN</v>
          </cell>
          <cell r="E3388">
            <v>18.850000000000001</v>
          </cell>
        </row>
        <row r="3389">
          <cell r="A3389">
            <v>89743</v>
          </cell>
          <cell r="B3389" t="str">
            <v>SINAPI</v>
          </cell>
          <cell r="C3389" t="str">
            <v>CURVA LONGA 90 GRAUS, PVC, SERIE NORMAL, ESGOTO PREDIAL, DN 75 MM, JUNTA ELÁSTICA, FORNECIDO E INSTALADO EM RAMAL DE DESCARGA OU RAMAL DE ESGOTO SANITÁRIO. AF_12/2014</v>
          </cell>
          <cell r="D3389" t="str">
            <v>UN</v>
          </cell>
          <cell r="E3389">
            <v>25.32</v>
          </cell>
        </row>
        <row r="3390">
          <cell r="A3390">
            <v>89744</v>
          </cell>
          <cell r="B3390" t="str">
            <v>SINAPI</v>
          </cell>
          <cell r="C3390" t="str">
            <v>JOELHO 90 GRAUS, PVC, SERIE NORMAL, ESGOTO PREDIAL, DN 100 MM, JUNTA ELÁSTICA, FORNECIDO E INSTALADO EM RAMAL DE DESCARGA OU RAMAL DE ESGOTOSANITÁRIO. AF_12/2014</v>
          </cell>
          <cell r="D3390" t="str">
            <v>UN</v>
          </cell>
          <cell r="E3390">
            <v>14.29</v>
          </cell>
        </row>
        <row r="3391">
          <cell r="A3391">
            <v>89745</v>
          </cell>
          <cell r="B3391" t="str">
            <v>SINAPI</v>
          </cell>
          <cell r="C3391" t="str">
            <v>CONECTOR, CPVC, SOLDÁVEL, DN 22MM X 1/2 , INSTALADO EM RAMAL DE DISTRIBUIÇÃO DE ÁGUA FORNECIMENTO E INSTALAÇÃO. AF_12/2014</v>
          </cell>
          <cell r="D3391" t="str">
            <v>UN</v>
          </cell>
          <cell r="E3391">
            <v>15.86</v>
          </cell>
        </row>
        <row r="3392">
          <cell r="A3392">
            <v>89746</v>
          </cell>
          <cell r="B3392" t="str">
            <v>SINAPI</v>
          </cell>
          <cell r="C3392" t="str">
            <v>JOELHO 45 GRAUS, PVC, SERIE NORMAL, ESGOTO PREDIAL, DN 100 MM, JUNTA ELÁSTICA, FORNECIDO E INSTALADO EM RAMAL DE DESCARGA OU RAMAL DE ESGOTOSANITÁRIO. AF_12/2014</v>
          </cell>
          <cell r="D3392" t="str">
            <v>UN</v>
          </cell>
          <cell r="E3392">
            <v>14.35</v>
          </cell>
        </row>
        <row r="3393">
          <cell r="A3393">
            <v>89747</v>
          </cell>
          <cell r="B3393" t="str">
            <v>SINAPI</v>
          </cell>
          <cell r="C3393" t="str">
            <v>ADAPTADOR, CPVC, SOLDÁVEL, DN 22MM, INSTALADO EM RAMAL DE DISTRIBUIÇÃODE ÁGUA FORNECIMENTO E INSTALAÇÃO. AF_12/2014</v>
          </cell>
          <cell r="D3393" t="str">
            <v>UN</v>
          </cell>
          <cell r="E3393">
            <v>6.05</v>
          </cell>
        </row>
        <row r="3394">
          <cell r="A3394">
            <v>89748</v>
          </cell>
          <cell r="B3394" t="str">
            <v>SINAPI</v>
          </cell>
          <cell r="C3394" t="str">
            <v>CURVA CURTA 90 GRAUS, PVC, SERIE NORMAL, ESGOTO PREDIAL, DN 100 MM, JUNTA ELÁSTICA, FORNECIDO E INSTALADO EM RAMAL DE DESCARGA OU RAMAL DE ESGOTO SANITÁRIO. AF_12/2014</v>
          </cell>
          <cell r="D3394" t="str">
            <v>UN</v>
          </cell>
          <cell r="E3394">
            <v>21.7</v>
          </cell>
        </row>
        <row r="3395">
          <cell r="A3395">
            <v>89749</v>
          </cell>
          <cell r="B3395" t="str">
            <v>SINAPI</v>
          </cell>
          <cell r="C3395" t="str">
            <v>CURVA DE TRANSPOSIÇÃO, CPVC, SOLDÁVEL, DN 22MM, INSTALADO EM RAMAL DE DISTRIBUIÇÃO DE ÁGUA FORNECIMENTO E INSTALAÇÃO. AF_12/2014</v>
          </cell>
          <cell r="D3395" t="str">
            <v>UN</v>
          </cell>
          <cell r="E3395">
            <v>7.27</v>
          </cell>
        </row>
        <row r="3396">
          <cell r="A3396">
            <v>89750</v>
          </cell>
          <cell r="B3396" t="str">
            <v>SINAPI</v>
          </cell>
          <cell r="C3396" t="str">
            <v>CURVA LONGA 90 GRAUS, PVC, SERIE NORMAL, ESGOTO PREDIAL, DN 100 MM, JUNTA ELÁSTICA, FORNECIDO E INSTALADO EM RAMAL DE DESCARGA OU RAMAL DE ESGOTO SANITÁRIO. AF_12/2014</v>
          </cell>
          <cell r="D3396" t="str">
            <v>UN</v>
          </cell>
          <cell r="E3396">
            <v>38.67</v>
          </cell>
        </row>
        <row r="3397">
          <cell r="A3397">
            <v>89751</v>
          </cell>
          <cell r="B3397" t="str">
            <v>SINAPI</v>
          </cell>
          <cell r="C3397" t="str">
            <v>BUCHA DE REDUÇÃO, CPVC, SOLDÁVEL, DN 22MM X 15MM, INSTALADO EM RAMAL DE DISTRIBUIÇÃO DE ÁGUA FORNECIMENTO E INSTALAÇÃO. AF_12/2014</v>
          </cell>
          <cell r="D3397" t="str">
            <v>UN</v>
          </cell>
          <cell r="E3397">
            <v>2.82</v>
          </cell>
        </row>
        <row r="3398">
          <cell r="A3398">
            <v>89752</v>
          </cell>
          <cell r="B3398" t="str">
            <v>SINAPI</v>
          </cell>
          <cell r="C3398" t="str">
            <v>LUVA SIMPLES, PVC, SERIE NORMAL, ESGOTO PREDIAL, DN 40 MM, JUNTA SOLDÁVEL, FORNECIDO E INSTALADO EM RAMAL DE DESCARGA OU RAMAL DE ESGOTO SANITÁRIO. AF_12/2014</v>
          </cell>
          <cell r="D3398" t="str">
            <v>UN</v>
          </cell>
          <cell r="E3398">
            <v>3.2</v>
          </cell>
        </row>
        <row r="3399">
          <cell r="A3399">
            <v>89753</v>
          </cell>
          <cell r="B3399" t="str">
            <v>SINAPI</v>
          </cell>
          <cell r="C3399" t="str">
            <v>LUVA SIMPLES, PVC, SERIE NORMAL, ESGOTO PREDIAL, DN 50 MM, JUNTA ELÁSTICA, FORNECIDO E INSTALADO EM RAMAL DE DESCARGA OU RAMAL DE ESGOTO SANITÁRIO. AF_12/2014</v>
          </cell>
          <cell r="D3399" t="str">
            <v>UN</v>
          </cell>
          <cell r="E3399">
            <v>4.55</v>
          </cell>
        </row>
        <row r="3400">
          <cell r="A3400">
            <v>89754</v>
          </cell>
          <cell r="B3400" t="str">
            <v>SINAPI</v>
          </cell>
          <cell r="C3400" t="str">
            <v>LUVA DE CORRER, PVC, SERIE NORMAL, ESGOTO PREDIAL, DN 50 MM, JUNTA ELÁSTICA, FORNECIDO E INSTALADO EM RAMAL DE DESCARGA OU RAMAL DE ESGOTO SANITÁRIO. AF_12/2014</v>
          </cell>
          <cell r="D3400" t="str">
            <v>UN</v>
          </cell>
          <cell r="E3400">
            <v>7.43</v>
          </cell>
        </row>
        <row r="3401">
          <cell r="A3401">
            <v>89755</v>
          </cell>
          <cell r="B3401" t="str">
            <v>SINAPI</v>
          </cell>
          <cell r="C3401" t="str">
            <v>LUVA, CPVC, SOLDÁVEL, DN 28MM, INSTALADO EM RAMAL DE DISTRIBUIÇÃO DE ÁGUA FORNECIMENTO E INSTALAÇÃO. AF_12/2014</v>
          </cell>
          <cell r="D3401" t="str">
            <v>UN</v>
          </cell>
          <cell r="E3401">
            <v>5.69</v>
          </cell>
        </row>
        <row r="3402">
          <cell r="A3402">
            <v>89756</v>
          </cell>
          <cell r="B3402" t="str">
            <v>SINAPI</v>
          </cell>
          <cell r="C3402" t="str">
            <v>LUVA DE CORRER, CPVC, SOLDÁVEL, DN 28MM, INSTALADO EM RAMAL DE DISTRIBUIÇÃO DE ÁGUA FORNECIMENTO E INSTALAÇÃO. AF_12/2014</v>
          </cell>
          <cell r="D3402" t="str">
            <v>UN</v>
          </cell>
          <cell r="E3402">
            <v>9.81</v>
          </cell>
        </row>
        <row r="3403">
          <cell r="A3403">
            <v>89757</v>
          </cell>
          <cell r="B3403" t="str">
            <v>SINAPI</v>
          </cell>
          <cell r="C3403" t="str">
            <v>UNIÃO, CPVC, SOLDÁVEL, DN 28MM, INSTALADO EM RAMAL DE DISTRIBUIÇÃO DE ÁGUA FORNECIMENTO E INSTALAÇÃO. AF_12/2014</v>
          </cell>
          <cell r="D3403" t="str">
            <v>UN</v>
          </cell>
          <cell r="E3403">
            <v>15.06</v>
          </cell>
        </row>
        <row r="3404">
          <cell r="A3404">
            <v>89758</v>
          </cell>
          <cell r="B3404" t="str">
            <v>SINAPI</v>
          </cell>
          <cell r="C3404" t="str">
            <v>CONECTOR, CPVC, SOLDÁVEL, DN 28MM X 1 , INSTALADO EM RAMAL DE DISTRIBUIÇÃO DE ÁGUA FORNECIMENTO E INSTALAÇÃO. AF_12/2014</v>
          </cell>
          <cell r="D3404" t="str">
            <v>UN</v>
          </cell>
          <cell r="E3404">
            <v>23.62</v>
          </cell>
        </row>
        <row r="3405">
          <cell r="A3405">
            <v>89759</v>
          </cell>
          <cell r="B3405" t="str">
            <v>SINAPI</v>
          </cell>
          <cell r="C3405" t="str">
            <v>BUCHA DE REDUÇÃO, CPVC, SOLDÁVEL, DN 28MM X 22MM, INSTALADO EM RAMAL DE DISTRIBUIÇÃO DE ÁGUA - FORNECIMENTO E INSTALAÇÃO. AF_12/2014</v>
          </cell>
          <cell r="D3405" t="str">
            <v>UN</v>
          </cell>
          <cell r="E3405">
            <v>3.86</v>
          </cell>
        </row>
        <row r="3406">
          <cell r="A3406">
            <v>89760</v>
          </cell>
          <cell r="B3406" t="str">
            <v>SINAPI</v>
          </cell>
          <cell r="C3406" t="str">
            <v>LUVA, CPVC, SOLDÁVEL, DN 35MM, INSTALADO EM RAMAL DE DISTRIBUIÇÃO DE ÁGUA - FORNECIMENTO E INSTALAÇÃO. AF_12/2014</v>
          </cell>
          <cell r="D3406" t="str">
            <v>UN</v>
          </cell>
          <cell r="E3406">
            <v>9.35</v>
          </cell>
        </row>
        <row r="3407">
          <cell r="A3407">
            <v>89761</v>
          </cell>
          <cell r="B3407" t="str">
            <v>SINAPI</v>
          </cell>
          <cell r="C3407" t="str">
            <v>LUVA DE CORRER, CPVC, SOLDÁVEL, DN 35MM, INSTALADO EM RAMAL DE DISTRIBUIÇÃO DE ÁGUA - FORNECIMENTO E INSTALAÇÃO. AF_12/2014</v>
          </cell>
          <cell r="D3407" t="str">
            <v>UN</v>
          </cell>
          <cell r="E3407">
            <v>15.5</v>
          </cell>
        </row>
        <row r="3408">
          <cell r="A3408">
            <v>89762</v>
          </cell>
          <cell r="B3408" t="str">
            <v>SINAPI</v>
          </cell>
          <cell r="C3408" t="str">
            <v>UNIÃO, CPVC, SOLDÁVEL, DN35MM, INSTALADO EM RAMAL DE DISTRIBUIÇÃO DE ÁGUA - FORNECIMENTO E INSTALAÇÃO. AF_12/2014</v>
          </cell>
          <cell r="D3408" t="str">
            <v>UN</v>
          </cell>
          <cell r="E3408">
            <v>22.1</v>
          </cell>
        </row>
        <row r="3409">
          <cell r="A3409">
            <v>89763</v>
          </cell>
          <cell r="B3409" t="str">
            <v>SINAPI</v>
          </cell>
          <cell r="C3409" t="str">
            <v>CONECTOR, CPVC, SOLDÁVEL, DN 35MM X 1 1/4 , INSTALADO EM RAMAL DE DISTRIBUIÇÃO DE ÁGUA - FORNECIMENTO E INSTALAÇÃO. AF_12/2014</v>
          </cell>
          <cell r="D3409" t="str">
            <v>UN</v>
          </cell>
          <cell r="E3409">
            <v>87.39</v>
          </cell>
        </row>
        <row r="3410">
          <cell r="A3410">
            <v>89764</v>
          </cell>
          <cell r="B3410" t="str">
            <v>SINAPI</v>
          </cell>
          <cell r="C3410" t="str">
            <v>BUCHA DE REDUÇÃO, CPVC, SOLDÁVEL, DN35MM X 28MM, INSTALADO EM RAMAL DEDISTRIBUIÇÃO DE ÁGUA - FORNECIMENTO E INSTALAÇÃO. AF_12/2014</v>
          </cell>
          <cell r="D3410" t="str">
            <v>UN</v>
          </cell>
          <cell r="E3410">
            <v>16.829999999999998</v>
          </cell>
        </row>
        <row r="3411">
          <cell r="A3411">
            <v>89765</v>
          </cell>
          <cell r="B3411" t="str">
            <v>SINAPI</v>
          </cell>
          <cell r="C3411" t="str">
            <v>TE, CPVC, SOLDÁVEL, DN 22MM, INSTALADO EM RAMAL DE DISTRIBUIÇÃO DE ÁGUA - FORNECIMENTO E INSTALAÇÃO. AF_12/2014</v>
          </cell>
          <cell r="D3411" t="str">
            <v>UN</v>
          </cell>
          <cell r="E3411">
            <v>7.09</v>
          </cell>
        </row>
        <row r="3412">
          <cell r="A3412">
            <v>89766</v>
          </cell>
          <cell r="B3412" t="str">
            <v>SINAPI</v>
          </cell>
          <cell r="C3412" t="str">
            <v>TE DE TRANSIÇÃO, CPVC, SOLDÁVEL, DN 22MM X 1/2 , INSTALADO EM RAMAL DEDISTRIBUIÇÃO DE ÁGUA FORNECIMENTO E INSTALAÇÃO. AF_12/2014</v>
          </cell>
          <cell r="D3412" t="str">
            <v>UN</v>
          </cell>
          <cell r="E3412">
            <v>10.54</v>
          </cell>
        </row>
        <row r="3413">
          <cell r="A3413">
            <v>89767</v>
          </cell>
          <cell r="B3413" t="str">
            <v>SINAPI</v>
          </cell>
          <cell r="C3413" t="str">
            <v>TÊ MISTURADOR, CPVC, SOLDÁVEL, DN 22MM, INSTALADO EM RAMAL DE DISTRIBUIÇÃO DE ÁGUA - FORNECIMENTO E INSTALAÇÃO. AF_12/2014</v>
          </cell>
          <cell r="D3413" t="str">
            <v>UN</v>
          </cell>
          <cell r="E3413">
            <v>10.54</v>
          </cell>
        </row>
        <row r="3414">
          <cell r="A3414">
            <v>89768</v>
          </cell>
          <cell r="B3414" t="str">
            <v>SINAPI</v>
          </cell>
          <cell r="C3414" t="str">
            <v>TÊ, CPVC, SOLDÁVEL, DN 28MM, INSTALADO EM RAMAL DE DISTRIBUIÇÃO DE ÁGUA - FORNECIMENTO E INSTALAÇÃO. AF_12/2014</v>
          </cell>
          <cell r="D3414" t="str">
            <v>UN</v>
          </cell>
          <cell r="E3414">
            <v>10.57</v>
          </cell>
        </row>
        <row r="3415">
          <cell r="A3415">
            <v>89769</v>
          </cell>
          <cell r="B3415" t="str">
            <v>SINAPI</v>
          </cell>
          <cell r="C3415" t="str">
            <v>TÊ, CPVC, SOLDÁVEL, DN35MM, INSTALADO EM RAMAL DE DISTRIBUIÇÃO DE ÁGUA- FORNECIMENTO E INSTALAÇÃO. AF_12/2014</v>
          </cell>
          <cell r="D3415" t="str">
            <v>UN</v>
          </cell>
          <cell r="E3415">
            <v>25.22</v>
          </cell>
        </row>
        <row r="3416">
          <cell r="A3416">
            <v>89772</v>
          </cell>
          <cell r="B3416" t="str">
            <v>SINAPI</v>
          </cell>
          <cell r="C3416" t="str">
            <v>TUBO, CPVC, SOLDÁVEL, DN 54MM, INSTALADO EM PRUMADA DE ÁGUA FORNECIMENTO E INSTALAÇÃO. AF_12/2014</v>
          </cell>
          <cell r="D3416" t="str">
            <v>M</v>
          </cell>
          <cell r="E3416">
            <v>56.55</v>
          </cell>
        </row>
        <row r="3417">
          <cell r="A3417">
            <v>89774</v>
          </cell>
          <cell r="B3417" t="str">
            <v>SINAPI</v>
          </cell>
          <cell r="C3417" t="str">
            <v>LUVA SIMPLES, PVC, SERIE NORMAL, ESGOTO PREDIAL, DN 75 MM, JUNTA ELÁSTICA, FORNECIDO E INSTALADO EM RAMAL DE DESCARGA OU RAMAL DE ESGOTO SANITÁRIO. AF_12/2014</v>
          </cell>
          <cell r="D3417" t="str">
            <v>UN</v>
          </cell>
          <cell r="E3417">
            <v>7.48</v>
          </cell>
        </row>
        <row r="3418">
          <cell r="A3418">
            <v>89776</v>
          </cell>
          <cell r="B3418" t="str">
            <v>SINAPI</v>
          </cell>
          <cell r="C3418" t="str">
            <v>LUVA DE CORRER, PVC, SERIE NORMAL, ESGOTO PREDIAL, DN 75 MM, JUNTA ELÁSTICA, FORNECIDO E INSTALADO EM RAMAL DE DESCARGA OU RAMAL DE ESGOTO SANITÁRIO. AF_12/2014</v>
          </cell>
          <cell r="D3418" t="str">
            <v>UN</v>
          </cell>
          <cell r="E3418">
            <v>9.5</v>
          </cell>
        </row>
        <row r="3419">
          <cell r="A3419">
            <v>89777</v>
          </cell>
          <cell r="B3419" t="str">
            <v>SINAPI</v>
          </cell>
          <cell r="C3419" t="str">
            <v>JOELHO 90 GRAUS, CPVC, SOLDÁVEL, DN 35MM, INSTALADO EM PRUMADA DE ÁGUAFORNECIMENTO E INSTALAÇÃO. AF_12/2014</v>
          </cell>
          <cell r="D3419" t="str">
            <v>UN</v>
          </cell>
          <cell r="E3419">
            <v>12.92</v>
          </cell>
        </row>
        <row r="3420">
          <cell r="A3420">
            <v>89778</v>
          </cell>
          <cell r="B3420" t="str">
            <v>SINAPI</v>
          </cell>
          <cell r="C3420" t="str">
            <v>LUVA SIMPLES, PVC, SERIE NORMAL, ESGOTO PREDIAL, DN 100 MM, JUNTA ELÁSTICA, FORNECIDO E INSTALADO EM RAMAL DE DESCARGA OU RAMAL DE ESGOTO SANITÁRIO. AF_12/2014</v>
          </cell>
          <cell r="D3420" t="str">
            <v>UN</v>
          </cell>
          <cell r="E3420">
            <v>9.4600000000000009</v>
          </cell>
        </row>
        <row r="3421">
          <cell r="A3421">
            <v>89779</v>
          </cell>
          <cell r="B3421" t="str">
            <v>SINAPI</v>
          </cell>
          <cell r="C3421" t="str">
            <v>LUVA DE CORRER, PVC, SERIE NORMAL, ESGOTO PREDIAL, DN 100 MM, JUNTA ELÁSTICA, FORNECIDO E INSTALADO EM RAMAL DE DESCARGA OU RAMAL DE ESGOTOSANITÁRIO. AF_12/2014</v>
          </cell>
          <cell r="D3421" t="str">
            <v>UN</v>
          </cell>
          <cell r="E3421">
            <v>13.5</v>
          </cell>
        </row>
        <row r="3422">
          <cell r="A3422">
            <v>89780</v>
          </cell>
          <cell r="B3422" t="str">
            <v>SINAPI</v>
          </cell>
          <cell r="C3422" t="str">
            <v>JOELHO 45 GRAUS, CPVC, SOLDÁVEL, DN 35MM, INSTALADO EM PRUMADA DE ÁGUA- FORNECIMENTO E INSTALAÇÃO. AF_12/2014</v>
          </cell>
          <cell r="D3422" t="str">
            <v>UN</v>
          </cell>
          <cell r="E3422">
            <v>12.92</v>
          </cell>
        </row>
        <row r="3423">
          <cell r="A3423">
            <v>89781</v>
          </cell>
          <cell r="B3423" t="str">
            <v>SINAPI</v>
          </cell>
          <cell r="C3423" t="str">
            <v>JOELHO 90 GRAUS, CPVC, SOLDÁVEL, DN 42MM, INSTALADO EM PRUMADA DE ÁGUAFORNECIMENTO E INSTALAÇÃO. AF_12/2014</v>
          </cell>
          <cell r="D3423" t="str">
            <v>UN</v>
          </cell>
          <cell r="E3423">
            <v>19.329999999999998</v>
          </cell>
        </row>
        <row r="3424">
          <cell r="A3424">
            <v>89782</v>
          </cell>
          <cell r="B3424" t="str">
            <v>SINAPI</v>
          </cell>
          <cell r="C3424" t="str">
            <v>TE, PVC, SERIE NORMAL, ESGOTO PREDIAL, DN 40 X 40 MM, JUNTA SOLDÁVEL, FORNECIDO E INSTALADO EM RAMAL DE DESCARGA OU RAMAL DE ESGOTO SANITÁRIO. AF_12/2014</v>
          </cell>
          <cell r="D3424" t="str">
            <v>UN</v>
          </cell>
          <cell r="E3424">
            <v>6.63</v>
          </cell>
        </row>
        <row r="3425">
          <cell r="A3425">
            <v>89783</v>
          </cell>
          <cell r="B3425" t="str">
            <v>SINAPI</v>
          </cell>
          <cell r="C3425" t="str">
            <v>JUNÇÃO SIMPLES, PVC, SERIE NORMAL, ESGOTO PREDIAL, DN 40 MM, JUNTA SOLDÁVEL, FORNECIDO E INSTALADO EM RAMAL DE DESCARGA OU RAMAL DE ESGOTO SANITÁRIO. AF_12/2014</v>
          </cell>
          <cell r="D3425" t="str">
            <v>UN</v>
          </cell>
          <cell r="E3425">
            <v>6.99</v>
          </cell>
        </row>
        <row r="3426">
          <cell r="A3426">
            <v>89784</v>
          </cell>
          <cell r="B3426" t="str">
            <v>SINAPI</v>
          </cell>
          <cell r="C3426" t="str">
            <v>TE, PVC, SERIE NORMAL, ESGOTO PREDIAL, DN 50 X 50 MM, JUNTA ELÁSTICA, FORNECIDO E INSTALADO EM RAMAL DE DESCARGA OU RAMAL DE ESGOTO SANITÁRIO. AF_12/2014</v>
          </cell>
          <cell r="D3426" t="str">
            <v>UN</v>
          </cell>
          <cell r="E3426">
            <v>11.44</v>
          </cell>
        </row>
        <row r="3427">
          <cell r="A3427">
            <v>89785</v>
          </cell>
          <cell r="B3427" t="str">
            <v>SINAPI</v>
          </cell>
          <cell r="C3427" t="str">
            <v>JUNÇÃO SIMPLES, PVC, SERIE NORMAL, ESGOTO PREDIAL, DN 50 X 50 MM, JUNTA ELÁSTICA, FORNECIDO E INSTALADO EM RAMAL DE DESCARGA OU RAMAL DE ESGOTO SANITÁRIO. AF_12/2014</v>
          </cell>
          <cell r="D3427" t="str">
            <v>UN</v>
          </cell>
          <cell r="E3427">
            <v>12.22</v>
          </cell>
        </row>
        <row r="3428">
          <cell r="A3428">
            <v>89786</v>
          </cell>
          <cell r="B3428" t="str">
            <v>SINAPI</v>
          </cell>
          <cell r="C3428" t="str">
            <v>TE, PVC, SERIE NORMAL, ESGOTO PREDIAL, DN 75 X 75 MM, JUNTA ELÁSTICA, FORNECIDO E INSTALADO EM RAMAL DE DESCARGA OU RAMAL DE ESGOTO SANITÁRIO. AF_12/2014</v>
          </cell>
          <cell r="D3428" t="str">
            <v>UN</v>
          </cell>
          <cell r="E3428">
            <v>19.170000000000002</v>
          </cell>
        </row>
        <row r="3429">
          <cell r="A3429">
            <v>89787</v>
          </cell>
          <cell r="B3429" t="str">
            <v>SINAPI</v>
          </cell>
          <cell r="C3429" t="str">
            <v>JOELHO 45 GRAUS, CPVC, SOLDÁVEL, DN 42MM, INSTALADO EM PRUMADA DE ÁGUAFORNECIMENTO E INSTALAÇÃO. AF_12/2014</v>
          </cell>
          <cell r="D3429" t="str">
            <v>UN</v>
          </cell>
          <cell r="E3429">
            <v>19.329999999999998</v>
          </cell>
        </row>
        <row r="3430">
          <cell r="A3430">
            <v>89788</v>
          </cell>
          <cell r="B3430" t="str">
            <v>SINAPI</v>
          </cell>
          <cell r="C3430" t="str">
            <v>JOELHO 90 GRAUS, CPVC, SOLDÁVEL, DN 54MM, INSTALADO EM PRUMADA DE ÁGUAFORNECIMENTO E INSTALAÇÃO. AF_12/2014</v>
          </cell>
          <cell r="D3430" t="str">
            <v>UN</v>
          </cell>
          <cell r="E3430">
            <v>38</v>
          </cell>
        </row>
        <row r="3431">
          <cell r="A3431">
            <v>89789</v>
          </cell>
          <cell r="B3431" t="str">
            <v>SINAPI</v>
          </cell>
          <cell r="C3431" t="str">
            <v>JOELHO 45 GRAUS, CPVC, SOLDÁVEL, DN 54MM, INSTALADO EM PRUMADA DE ÁGUAFORNECIMENTO E INSTALAÇÃO. AF_12/2014</v>
          </cell>
          <cell r="D3431" t="str">
            <v>UN</v>
          </cell>
          <cell r="E3431">
            <v>38.6</v>
          </cell>
        </row>
        <row r="3432">
          <cell r="A3432">
            <v>89790</v>
          </cell>
          <cell r="B3432" t="str">
            <v>SINAPI</v>
          </cell>
          <cell r="C3432" t="str">
            <v>JOELHO 90 GRAUS, CPVC, SOLDÁVEL, DN 73MM, INSTALADO EM PRUMADA DE ÁGUAFORNECIMENTO E INSTALAÇÃO. AF_12/2014</v>
          </cell>
          <cell r="D3432" t="str">
            <v>UN</v>
          </cell>
          <cell r="E3432">
            <v>94.45</v>
          </cell>
        </row>
        <row r="3433">
          <cell r="A3433">
            <v>89791</v>
          </cell>
          <cell r="B3433" t="str">
            <v>SINAPI</v>
          </cell>
          <cell r="C3433" t="str">
            <v>JOELHO 45 GRAUS, CPVC, SOLDÁVEL, DN 73MM, INSTALADO EM PRUMADA DE ÁGUAFORNECIMENTO E INSTALAÇÃO. AF_12/2014</v>
          </cell>
          <cell r="D3433" t="str">
            <v>UN</v>
          </cell>
          <cell r="E3433">
            <v>96.68</v>
          </cell>
        </row>
        <row r="3434">
          <cell r="A3434">
            <v>89792</v>
          </cell>
          <cell r="B3434" t="str">
            <v>SINAPI</v>
          </cell>
          <cell r="C3434" t="str">
            <v>JOELHO 90 GRAUS, CPVC, SOLDÁVEL, DN 89MM, INSTALADO EM PRUMADA DE ÁGUAFORNECIMENTO E INSTALAÇÃO. AF_12/2014</v>
          </cell>
          <cell r="D3434" t="str">
            <v>UN</v>
          </cell>
          <cell r="E3434">
            <v>110.78</v>
          </cell>
        </row>
        <row r="3435">
          <cell r="A3435">
            <v>89793</v>
          </cell>
          <cell r="B3435" t="str">
            <v>SINAPI</v>
          </cell>
          <cell r="C3435" t="str">
            <v>JOELHO 45 GRAUS, CPVC, SOLDÁVEL, DN 89MM, INSTALADO EM PRUMADA DE ÁGUAFORNECIMENTO E INSTALAÇÃO. AF_12/2014</v>
          </cell>
          <cell r="D3435" t="str">
            <v>UN</v>
          </cell>
          <cell r="E3435">
            <v>113.78</v>
          </cell>
        </row>
        <row r="3436">
          <cell r="A3436">
            <v>89794</v>
          </cell>
          <cell r="B3436" t="str">
            <v>SINAPI</v>
          </cell>
          <cell r="C3436" t="str">
            <v>LUVA, CPVC, SOLDÁVEL, DN 35MM, INSTALADO EM PRUMADA DE ÁGUA FORNECIMENTO E INSTALAÇÃO. AF_12/2014</v>
          </cell>
          <cell r="D3436" t="str">
            <v>UN</v>
          </cell>
          <cell r="E3436">
            <v>8.76</v>
          </cell>
        </row>
        <row r="3437">
          <cell r="A3437">
            <v>89795</v>
          </cell>
          <cell r="B3437" t="str">
            <v>SINAPI</v>
          </cell>
          <cell r="C3437" t="str">
            <v>JUNÇÃO SIMPLES, PVC, SERIE NORMAL, ESGOTO PREDIAL, DN 75 X 75 MM, JUNTA ELÁSTICA, FORNECIDO E INSTALADO EM RAMAL DE DESCARGA OU RAMAL DE ESGOTO SANITÁRIO. AF_12/2014</v>
          </cell>
          <cell r="D3437" t="str">
            <v>UN</v>
          </cell>
          <cell r="E3437">
            <v>20.27</v>
          </cell>
        </row>
        <row r="3438">
          <cell r="A3438">
            <v>89796</v>
          </cell>
          <cell r="B3438" t="str">
            <v>SINAPI</v>
          </cell>
          <cell r="C3438" t="str">
            <v>TE, PVC, SERIE NORMAL, ESGOTO PREDIAL, DN 100 X 100 MM, JUNTA ELÁSTICA, FORNECIDO E INSTALADO EM RAMAL DE DESCARGA OU RAMAL DE ESGOTO SANITÁRIO. AF_12/2014</v>
          </cell>
          <cell r="D3438" t="str">
            <v>UN</v>
          </cell>
          <cell r="E3438">
            <v>23.62</v>
          </cell>
        </row>
        <row r="3439">
          <cell r="A3439">
            <v>89797</v>
          </cell>
          <cell r="B3439" t="str">
            <v>SINAPI</v>
          </cell>
          <cell r="C3439" t="str">
            <v>JUNÇÃO SIMPLES, PVC, SERIE NORMAL, ESGOTO PREDIAL, DN 100 X 100 MM, JUNTA ELÁSTICA, FORNECIDO E INSTALADO EM RAMAL DE DESCARGA OU RAMAL DE ESGOTO SANITÁRIO. AF_12/2014</v>
          </cell>
          <cell r="D3439" t="str">
            <v>UN</v>
          </cell>
          <cell r="E3439">
            <v>27.76</v>
          </cell>
        </row>
        <row r="3440">
          <cell r="A3440">
            <v>89801</v>
          </cell>
          <cell r="B3440" t="str">
            <v>SINAPI</v>
          </cell>
          <cell r="C3440" t="str">
            <v>JOELHO 90 GRAUS, PVC, SERIE NORMAL, ESGOTO PREDIAL, DN 50 MM, JUNTA ELÁSTICA, FORNECIDO E INSTALADO EM PRUMADA DE ESGOTO SANITÁRIO OU VENTILAÇÃO. AF_12/2014</v>
          </cell>
          <cell r="D3440" t="str">
            <v>UN</v>
          </cell>
          <cell r="E3440">
            <v>3.87</v>
          </cell>
        </row>
        <row r="3441">
          <cell r="A3441">
            <v>89802</v>
          </cell>
          <cell r="B3441" t="str">
            <v>SINAPI</v>
          </cell>
          <cell r="C3441" t="str">
            <v>JOELHO 45 GRAUS, PVC, SERIE NORMAL, ESGOTO PREDIAL, DN 50 MM, JUNTA ELÁSTICA, FORNECIDO E INSTALADO EM PRUMADA DE ESGOTO SANITÁRIO OU VENTILAÇÃO. AF_12/2014</v>
          </cell>
          <cell r="D3441" t="str">
            <v>UN</v>
          </cell>
          <cell r="E3441">
            <v>4.38</v>
          </cell>
        </row>
        <row r="3442">
          <cell r="A3442">
            <v>89803</v>
          </cell>
          <cell r="B3442" t="str">
            <v>SINAPI</v>
          </cell>
          <cell r="C3442" t="str">
            <v>CURVA CURTA 90 GRAUS, PVC, SERIE NORMAL, ESGOTO PREDIAL, DN 50 MM, JUNTA ELÁSTICA, FORNECIDO E INSTALADO EM PRUMADA DE ESGOTO SANITÁRIO OU VENTILAÇÃO. AF_12/2014</v>
          </cell>
          <cell r="D3442" t="str">
            <v>UN</v>
          </cell>
          <cell r="E3442">
            <v>8.2799999999999994</v>
          </cell>
        </row>
        <row r="3443">
          <cell r="A3443">
            <v>89804</v>
          </cell>
          <cell r="B3443" t="str">
            <v>SINAPI</v>
          </cell>
          <cell r="C3443" t="str">
            <v>CURVA LONGA 90 GRAUS, PVC, SERIE NORMAL, ESGOTO PREDIAL, DN 50 MM, JUNTA ELÁSTICA, FORNECIDO E INSTALADO EM PRUMADA DE ESGOTO SANITÁRIO OU VENTILAÇÃO. AF_12/2014</v>
          </cell>
          <cell r="D3443" t="str">
            <v>UN</v>
          </cell>
          <cell r="E3443">
            <v>8.1999999999999993</v>
          </cell>
        </row>
        <row r="3444">
          <cell r="A3444">
            <v>89805</v>
          </cell>
          <cell r="B3444" t="str">
            <v>SINAPI</v>
          </cell>
          <cell r="C3444" t="str">
            <v>JOELHO 90 GRAUS, PVC, SERIE NORMAL, ESGOTO PREDIAL, DN 75 MM, JUNTA ELÁSTICA, FORNECIDO E INSTALADO EM PRUMADA DE ESGOTO SANITÁRIO OU VENTILAÇÃO. AF_12/2014</v>
          </cell>
          <cell r="D3444" t="str">
            <v>UN</v>
          </cell>
          <cell r="E3444">
            <v>8.02</v>
          </cell>
        </row>
        <row r="3445">
          <cell r="A3445">
            <v>89806</v>
          </cell>
          <cell r="B3445" t="str">
            <v>SINAPI</v>
          </cell>
          <cell r="C3445" t="str">
            <v>JOELHO 45 GRAUS, PVC, SERIE NORMAL, ESGOTO PREDIAL, DN 75 MM, JUNTA ELÁSTICA, FORNECIDO E INSTALADO EM PRUMADA DE ESGOTO SANITÁRIO OU VENTILAÇÃO. AF_12/2014</v>
          </cell>
          <cell r="D3445" t="str">
            <v>UN</v>
          </cell>
          <cell r="E3445">
            <v>8.76</v>
          </cell>
        </row>
        <row r="3446">
          <cell r="A3446">
            <v>89807</v>
          </cell>
          <cell r="B3446" t="str">
            <v>SINAPI</v>
          </cell>
          <cell r="C3446" t="str">
            <v>CURVA CURTA 90 GRAUS, PVC, SERIE NORMAL, ESGOTO PREDIAL, DN 75 MM, JUNTA ELÁSTICA, FORNECIDO E INSTALADO EM PRUMADA DE ESGOTO SANITÁRIO OU VENTILAÇÃO. AF_12/2014</v>
          </cell>
          <cell r="D3446" t="str">
            <v>UN</v>
          </cell>
          <cell r="E3446">
            <v>16.03</v>
          </cell>
        </row>
        <row r="3447">
          <cell r="A3447">
            <v>89808</v>
          </cell>
          <cell r="B3447" t="str">
            <v>SINAPI</v>
          </cell>
          <cell r="C3447" t="str">
            <v>CURVA LONGA 90 GRAUS, PVC, SERIE NORMAL, ESGOTO PREDIAL, DN 75 MM, JUNTA ELÁSTICA, FORNECIDO E INSTALADO EM PRUMADA DE ESGOTO SANITÁRIO OU VENTILAÇÃO. AF_12/2014</v>
          </cell>
          <cell r="D3447" t="str">
            <v>UN</v>
          </cell>
          <cell r="E3447">
            <v>22.5</v>
          </cell>
        </row>
        <row r="3448">
          <cell r="A3448">
            <v>89809</v>
          </cell>
          <cell r="B3448" t="str">
            <v>SINAPI</v>
          </cell>
          <cell r="C3448" t="str">
            <v>JOELHO 90 GRAUS, PVC, SERIE NORMAL, ESGOTO PREDIAL, DN 100 MM, JUNTA ELÁSTICA, FORNECIDO E INSTALADO EM PRUMADA DE ESGOTO SANITÁRIO OU VENTILAÇÃO. AF_12/2014</v>
          </cell>
          <cell r="D3448" t="str">
            <v>UN</v>
          </cell>
          <cell r="E3448">
            <v>10.94</v>
          </cell>
        </row>
        <row r="3449">
          <cell r="A3449">
            <v>89810</v>
          </cell>
          <cell r="B3449" t="str">
            <v>SINAPI</v>
          </cell>
          <cell r="C3449" t="str">
            <v>JOELHO 45 GRAUS, PVC, SERIE NORMAL, ESGOTO PREDIAL, DN 100 MM, JUNTA ELÁSTICA, FORNECIDO E INSTALADO EM PRUMADA DE ESGOTO SANITÁRIO OU VENTILAÇÃO. AF_12/2014</v>
          </cell>
          <cell r="D3449" t="str">
            <v>UN</v>
          </cell>
          <cell r="E3449">
            <v>11</v>
          </cell>
        </row>
        <row r="3450">
          <cell r="A3450">
            <v>89811</v>
          </cell>
          <cell r="B3450" t="str">
            <v>SINAPI</v>
          </cell>
          <cell r="C3450" t="str">
            <v>CURVA CURTA 90 GRAUS, PVC, SERIE NORMAL, ESGOTO PREDIAL, DN 100 MM, JUNTA ELÁSTICA, FORNECIDO E INSTALADO EM PRUMADA DE ESGOTO SANITÁRIO OUVENTILAÇÃO. AF_12/2014</v>
          </cell>
          <cell r="D3450" t="str">
            <v>UN</v>
          </cell>
          <cell r="E3450">
            <v>18.350000000000001</v>
          </cell>
        </row>
        <row r="3451">
          <cell r="A3451">
            <v>89812</v>
          </cell>
          <cell r="B3451" t="str">
            <v>SINAPI</v>
          </cell>
          <cell r="C3451" t="str">
            <v>CURVA LONGA 90 GRAUS, PVC, SERIE NORMAL, ESGOTO PREDIAL, DN 100 MM, JUNTA ELÁSTICA, FORNECIDO E INSTALADO EM PRUMADA DE ESGOTO SANITÁRIO OUVENTILAÇÃO. AF_12/2014</v>
          </cell>
          <cell r="D3451" t="str">
            <v>UN</v>
          </cell>
          <cell r="E3451">
            <v>35.32</v>
          </cell>
        </row>
        <row r="3452">
          <cell r="A3452">
            <v>89813</v>
          </cell>
          <cell r="B3452" t="str">
            <v>SINAPI</v>
          </cell>
          <cell r="C3452" t="str">
            <v>LUVA SIMPLES, PVC, SERIE NORMAL, ESGOTO PREDIAL, DN 50 MM, JUNTA ELÁSTICA, FORNECIDO E INSTALADO EM PRUMADA DE ESGOTO SANITÁRIO OU VENTILAÇÃO. AF_12/2014</v>
          </cell>
          <cell r="D3452" t="str">
            <v>UN</v>
          </cell>
          <cell r="E3452">
            <v>3.25</v>
          </cell>
        </row>
        <row r="3453">
          <cell r="A3453">
            <v>89814</v>
          </cell>
          <cell r="B3453" t="str">
            <v>SINAPI</v>
          </cell>
          <cell r="C3453" t="str">
            <v>LUVA DE CORRER, PVC, SERIE NORMAL, ESGOTO PREDIAL, DN 50 MM, JUNTA ELÁSTICA, FORNECIDO E INSTALADO EM PRUMADA DE ESGOTO SANITÁRIO OU VENTILAÇÃO. AF_12/2014</v>
          </cell>
          <cell r="D3453" t="str">
            <v>UN</v>
          </cell>
          <cell r="E3453">
            <v>6.13</v>
          </cell>
        </row>
        <row r="3454">
          <cell r="A3454">
            <v>89815</v>
          </cell>
          <cell r="B3454" t="str">
            <v>SINAPI</v>
          </cell>
          <cell r="C3454" t="str">
            <v>LUVA DE CORRER, CPVC, SOLDÁVEL, DN 35MM, INSTALADO EM PRUMADA DE ÁGUA FORNECIMENTO E INSTALAÇÃO. AF_12/2014</v>
          </cell>
          <cell r="D3454" t="str">
            <v>UN</v>
          </cell>
          <cell r="E3454">
            <v>14.91</v>
          </cell>
        </row>
        <row r="3455">
          <cell r="A3455">
            <v>89816</v>
          </cell>
          <cell r="B3455" t="str">
            <v>SINAPI</v>
          </cell>
          <cell r="C3455" t="str">
            <v>UNIÃO, CPVC, SOLDÁVEL, DN35MM, INSTALADO EM PRUMADA DE ÁGUA FORNECIMENTO E INSTALAÇÃO. AF_12/2014</v>
          </cell>
          <cell r="D3455" t="str">
            <v>UN</v>
          </cell>
          <cell r="E3455">
            <v>21.51</v>
          </cell>
        </row>
        <row r="3456">
          <cell r="A3456">
            <v>89817</v>
          </cell>
          <cell r="B3456" t="str">
            <v>SINAPI</v>
          </cell>
          <cell r="C3456" t="str">
            <v>LUVA SIMPLES, PVC, SERIE NORMAL, ESGOTO PREDIAL, DN 75 MM, JUNTA ELÁSTICA, FORNECIDO E INSTALADO EM PRUMADA DE ESGOTO SANITÁRIO OU VENTILAÇÃO. AF_12/2014</v>
          </cell>
          <cell r="D3456" t="str">
            <v>UN</v>
          </cell>
          <cell r="E3456">
            <v>5.68</v>
          </cell>
        </row>
        <row r="3457">
          <cell r="A3457">
            <v>89818</v>
          </cell>
          <cell r="B3457" t="str">
            <v>SINAPI</v>
          </cell>
          <cell r="C3457" t="str">
            <v>CONECTOR, CPVC, SOLDÁVEL, DN 35MM X 1 1/4, INSTALADO EM PRUMADA DE ÁGUA FORNECIMENTO E INSTALAÇÃO. AF_12/2014</v>
          </cell>
          <cell r="D3457" t="str">
            <v>UN</v>
          </cell>
          <cell r="E3457">
            <v>86.8</v>
          </cell>
        </row>
        <row r="3458">
          <cell r="A3458">
            <v>89819</v>
          </cell>
          <cell r="B3458" t="str">
            <v>SINAPI</v>
          </cell>
          <cell r="C3458" t="str">
            <v>LUVA DE CORRER, PVC, SERIE NORMAL, ESGOTO PREDIAL, DN 75 MM, JUNTA ELÁSTICA, FORNECIDO E INSTALADO EM PRUMADA DE ESGOTO SANITÁRIO OU VENTILAÇÃO. AF_12/2014</v>
          </cell>
          <cell r="D3458" t="str">
            <v>UN</v>
          </cell>
          <cell r="E3458">
            <v>7.7</v>
          </cell>
        </row>
        <row r="3459">
          <cell r="A3459">
            <v>89820</v>
          </cell>
          <cell r="B3459" t="str">
            <v>SINAPI</v>
          </cell>
          <cell r="C3459" t="str">
            <v>BUCHA DE REDUÇÃO, CPVC, SOLDÁVEL, DN35MM X 28MM, INSTALADO EM PRUMADA DE ÁGUA FORNECIMENTO E INSTALAÇÃO. AF_12/2014</v>
          </cell>
          <cell r="D3459" t="str">
            <v>UN</v>
          </cell>
          <cell r="E3459">
            <v>16.239999999999998</v>
          </cell>
        </row>
        <row r="3460">
          <cell r="A3460">
            <v>89821</v>
          </cell>
          <cell r="B3460" t="str">
            <v>SINAPI</v>
          </cell>
          <cell r="C3460" t="str">
            <v>LUVA SIMPLES, PVC, SERIE NORMAL, ESGOTO PREDIAL, DN 100 MM, JUNTA ELÁSTICA, FORNECIDO E INSTALADO EM PRUMADA DE ESGOTO SANITÁRIO OU VENTILAÇÃO. AF_12/2014</v>
          </cell>
          <cell r="D3460" t="str">
            <v>UN</v>
          </cell>
          <cell r="E3460">
            <v>7.15</v>
          </cell>
        </row>
        <row r="3461">
          <cell r="A3461">
            <v>89822</v>
          </cell>
          <cell r="B3461" t="str">
            <v>SINAPI</v>
          </cell>
          <cell r="C3461" t="str">
            <v>LUVA, CPVC, SOLDÁVEL, DN 42MM, INSTALADO EM PRUMADA DE ÁGUA FORNECIMENTO E INSTALAÇÃO. AF_12/2014</v>
          </cell>
          <cell r="D3461" t="str">
            <v>UN</v>
          </cell>
          <cell r="E3461">
            <v>11.54</v>
          </cell>
        </row>
        <row r="3462">
          <cell r="A3462">
            <v>89823</v>
          </cell>
          <cell r="B3462" t="str">
            <v>SINAPI</v>
          </cell>
          <cell r="C3462" t="str">
            <v>LUVA DE CORRER, PVC, SERIE NORMAL, ESGOTO PREDIAL, DN 100 MM, JUNTA ELÁSTICA, FORNECIDO E INSTALADO EM PRUMADA DE ESGOTO SANITÁRIO OU VENTILAÇÃO. AF_12/2014</v>
          </cell>
          <cell r="D3462" t="str">
            <v>UN</v>
          </cell>
          <cell r="E3462">
            <v>11.19</v>
          </cell>
        </row>
        <row r="3463">
          <cell r="A3463">
            <v>89824</v>
          </cell>
          <cell r="B3463" t="str">
            <v>SINAPI</v>
          </cell>
          <cell r="C3463" t="str">
            <v>LUVA DE CORRER, CPVC, SOLDÁVEL, DN 42MM, INSTALADO EM PRUMADA DE ÁGUA FORNECIMENTO E INSTALAÇÃO. AF_12/2014</v>
          </cell>
          <cell r="D3463" t="str">
            <v>UN</v>
          </cell>
          <cell r="E3463">
            <v>20.309999999999999</v>
          </cell>
        </row>
        <row r="3464">
          <cell r="A3464">
            <v>89825</v>
          </cell>
          <cell r="B3464" t="str">
            <v>SINAPI</v>
          </cell>
          <cell r="C3464" t="str">
            <v>TE, PVC, SERIE NORMAL, ESGOTO PREDIAL, DN 50 X 50 MM, JUNTA ELÁSTICA, FORNECIDO E INSTALADO EM PRUMADA DE ESGOTO SANITÁRIO OU VENTILAÇÃO. AF_12/2014</v>
          </cell>
          <cell r="D3464" t="str">
            <v>UN</v>
          </cell>
          <cell r="E3464">
            <v>8.61</v>
          </cell>
        </row>
        <row r="3465">
          <cell r="A3465">
            <v>89826</v>
          </cell>
          <cell r="B3465" t="str">
            <v>SINAPI</v>
          </cell>
          <cell r="C3465" t="str">
            <v>LUVA DE TRANSIÇÃO, CPVC, SOLDÁVEL, DN42MM X 1.1/2, INSTALADO EM PRUMADA DE ÁGUA FORNECIMENTO E INSTALAÇÃO. AF_12/2014</v>
          </cell>
          <cell r="D3465" t="str">
            <v>UN</v>
          </cell>
          <cell r="E3465">
            <v>88.59</v>
          </cell>
        </row>
        <row r="3466">
          <cell r="A3466">
            <v>89827</v>
          </cell>
          <cell r="B3466" t="str">
            <v>SINAPI</v>
          </cell>
          <cell r="C3466" t="str">
            <v>JUNÇÃO SIMPLES, PVC, SERIE NORMAL, ESGOTO PREDIAL, DN 50 X 50 MM, JUNTA ELÁSTICA, FORNECIDO E INSTALADO EM PRUMADA DE ESGOTO SANITÁRIO OU VENTILAÇÃO. AF_12/2014</v>
          </cell>
          <cell r="D3466" t="str">
            <v>UN</v>
          </cell>
          <cell r="E3466">
            <v>9.39</v>
          </cell>
        </row>
        <row r="3467">
          <cell r="A3467">
            <v>89828</v>
          </cell>
          <cell r="B3467" t="str">
            <v>SINAPI</v>
          </cell>
          <cell r="C3467" t="str">
            <v>UNIÃO, CPVC, SOLDÁVEL, DN42MM, INSTALADO EM PRUMADA DE ÁGUA FORNECIMENTO E INSTALAÇÃO. AF_12/2014</v>
          </cell>
          <cell r="D3467" t="str">
            <v>UN</v>
          </cell>
          <cell r="E3467">
            <v>31.14</v>
          </cell>
        </row>
        <row r="3468">
          <cell r="A3468">
            <v>89829</v>
          </cell>
          <cell r="B3468" t="str">
            <v>SINAPI</v>
          </cell>
          <cell r="C3468" t="str">
            <v>TE, PVC, SERIE NORMAL, ESGOTO PREDIAL, DN 75 X 75 MM, JUNTA ELÁSTICA, FORNECIDO E INSTALADO EM PRUMADA DE ESGOTO SANITÁRIO OU VENTILAÇÃO. AF_12/2014</v>
          </cell>
          <cell r="D3468" t="str">
            <v>UN</v>
          </cell>
          <cell r="E3468">
            <v>15.55</v>
          </cell>
        </row>
        <row r="3469">
          <cell r="A3469">
            <v>89830</v>
          </cell>
          <cell r="B3469" t="str">
            <v>SINAPI</v>
          </cell>
          <cell r="C3469" t="str">
            <v>JUNÇÃO SIMPLES, PVC, SERIE NORMAL, ESGOTO PREDIAL, DN 75 X 75 MM, JUNTA ELÁSTICA, FORNECIDO E INSTALADO EM PRUMADA DE ESGOTO SANITÁRIO OU VENTILAÇÃO. AF_12/2014</v>
          </cell>
          <cell r="D3469" t="str">
            <v>UN</v>
          </cell>
          <cell r="E3469">
            <v>16.649999999999999</v>
          </cell>
        </row>
        <row r="3470">
          <cell r="A3470">
            <v>89831</v>
          </cell>
          <cell r="B3470" t="str">
            <v>SINAPI</v>
          </cell>
          <cell r="C3470" t="str">
            <v>CONECTOR, CPVC, SOLDÁVEL, DN 42MM X 1.1/2, INSTALADO EM PRUMADA DE ÁGUA FORNECIMENTO E INSTALAÇÃO. AF_12/2014</v>
          </cell>
          <cell r="D3470" t="str">
            <v>UN</v>
          </cell>
          <cell r="E3470">
            <v>106</v>
          </cell>
        </row>
        <row r="3471">
          <cell r="A3471">
            <v>89832</v>
          </cell>
          <cell r="B3471" t="str">
            <v>SINAPI</v>
          </cell>
          <cell r="C3471" t="str">
            <v>BUCHA DE REDUÇÃO, CPVC, SOLDÁVEL, DN 42MM X 22MM, INSTALADO EM RAMAL DE DISTRIBUIÇÃO DE ÁGUA - FORNECIMENTO E INSTALAÇÃO. AF_12/2014</v>
          </cell>
          <cell r="D3471" t="str">
            <v>UN</v>
          </cell>
          <cell r="E3471">
            <v>21.31</v>
          </cell>
        </row>
        <row r="3472">
          <cell r="A3472">
            <v>89833</v>
          </cell>
          <cell r="B3472" t="str">
            <v>SINAPI</v>
          </cell>
          <cell r="C3472" t="str">
            <v>TE, PVC, SERIE NORMAL, ESGOTO PREDIAL, DN 100 X 100 MM, JUNTA ELÁSTICA, FORNECIDO E INSTALADO EM PRUMADA DE ESGOTO SANITÁRIO OU VENTILAÇÃO.AF_12/2014</v>
          </cell>
          <cell r="D3472" t="str">
            <v>UN</v>
          </cell>
          <cell r="E3472">
            <v>19.239999999999998</v>
          </cell>
        </row>
        <row r="3473">
          <cell r="A3473">
            <v>89834</v>
          </cell>
          <cell r="B3473" t="str">
            <v>SINAPI</v>
          </cell>
          <cell r="C3473" t="str">
            <v>JUNÇÃO SIMPLES, PVC, SERIE NORMAL, ESGOTO PREDIAL, DN 100 X 100 MM, JUNTA ELÁSTICA, FORNECIDO E INSTALADO EM PRUMADA DE ESGOTO SANITÁRIO OUVENTILAÇÃO. AF_12/2014</v>
          </cell>
          <cell r="D3473" t="str">
            <v>UN</v>
          </cell>
          <cell r="E3473">
            <v>23.38</v>
          </cell>
        </row>
        <row r="3474">
          <cell r="A3474">
            <v>89835</v>
          </cell>
          <cell r="B3474" t="str">
            <v>SINAPI</v>
          </cell>
          <cell r="C3474" t="str">
            <v>LUVA, CPVC, SOLDÁVEL, DN 54MM, INSTALADO EM PRUMADA DE ÁGUA FORNECIMENTO E INSTALAÇÃO. AF_12/2014</v>
          </cell>
          <cell r="D3474" t="str">
            <v>UN</v>
          </cell>
          <cell r="E3474">
            <v>20.89</v>
          </cell>
        </row>
        <row r="3475">
          <cell r="A3475">
            <v>89836</v>
          </cell>
          <cell r="B3475" t="str">
            <v>SINAPI</v>
          </cell>
          <cell r="C3475" t="str">
            <v>LUVA DE TRANSIÇÃO, CPVC, SOLDÁVEL, DN 54MM X 2, INSTALADO EM PRUMADA DE ÁGUA FORNECIMENTO E INSTALAÇÃO. AF_12/2014</v>
          </cell>
          <cell r="D3475" t="str">
            <v>UN</v>
          </cell>
          <cell r="E3475">
            <v>143.25</v>
          </cell>
        </row>
        <row r="3476">
          <cell r="A3476">
            <v>89837</v>
          </cell>
          <cell r="B3476" t="str">
            <v>SINAPI</v>
          </cell>
          <cell r="C3476" t="str">
            <v>UNIÃO, CPVC, SOLDÁVEL, DN 54MM, INSTALADO EM PRUMADA DE ÁGUA FORNECIMENTO E INSTALAÇÃO. AF_12/2014</v>
          </cell>
          <cell r="D3476" t="str">
            <v>UN</v>
          </cell>
          <cell r="E3476">
            <v>71.099999999999994</v>
          </cell>
        </row>
        <row r="3477">
          <cell r="A3477">
            <v>89838</v>
          </cell>
          <cell r="B3477" t="str">
            <v>SINAPI</v>
          </cell>
          <cell r="C3477" t="str">
            <v>LUVA, CPVC, SOLDÁVEL, DN 73MM, INSTALADO EM PRUMADA DE ÁGUA FORNECIMENTO E INSTALAÇÃO. AF_12/2014</v>
          </cell>
          <cell r="D3477" t="str">
            <v>UN</v>
          </cell>
          <cell r="E3477">
            <v>77.650000000000006</v>
          </cell>
        </row>
        <row r="3478">
          <cell r="A3478">
            <v>89839</v>
          </cell>
          <cell r="B3478" t="str">
            <v>SINAPI</v>
          </cell>
          <cell r="C3478" t="str">
            <v>UNIÃO, CPVC, SOLDÁVEL, DN 73MM, INSTALADO EM PRUMADA DE ÁGUA FORNECIMENTO E INSTALAÇÃO. AF_12/2014</v>
          </cell>
          <cell r="D3478" t="str">
            <v>UN</v>
          </cell>
          <cell r="E3478">
            <v>102.98</v>
          </cell>
        </row>
        <row r="3479">
          <cell r="A3479">
            <v>89840</v>
          </cell>
          <cell r="B3479" t="str">
            <v>SINAPI</v>
          </cell>
          <cell r="C3479" t="str">
            <v>LUVA, CPVC, SOLDÁVEL, DN 89MM, INSTALADO EM PRUMADA DE ÁGUA FORNECIMENTO E INSTALAÇÃO. AF_12/2014</v>
          </cell>
          <cell r="D3479" t="str">
            <v>UN</v>
          </cell>
          <cell r="E3479">
            <v>89.07</v>
          </cell>
        </row>
        <row r="3480">
          <cell r="A3480">
            <v>89841</v>
          </cell>
          <cell r="B3480" t="str">
            <v>SINAPI</v>
          </cell>
          <cell r="C3480" t="str">
            <v>UNIÃO, CPVC, SOLDÁVEL, DN 89MM, INSTALADO EM PRUMADA DE ÁGUA FORNECIMENTO E INSTALAÇÃO. AF_12/2014</v>
          </cell>
          <cell r="D3480" t="str">
            <v>UN</v>
          </cell>
          <cell r="E3480">
            <v>151.1</v>
          </cell>
        </row>
        <row r="3481">
          <cell r="A3481">
            <v>89842</v>
          </cell>
          <cell r="B3481" t="str">
            <v>SINAPI</v>
          </cell>
          <cell r="C3481" t="str">
            <v>TÊ, CPVC, SOLDÁVEL, DN 35MM, INSTALADO EM PRUMADA DE ÁGUA FORNECIMENTO E INSTALAÇÃO. AF_12/2014</v>
          </cell>
          <cell r="D3481" t="str">
            <v>UN</v>
          </cell>
          <cell r="E3481">
            <v>24.04</v>
          </cell>
        </row>
        <row r="3482">
          <cell r="A3482">
            <v>89844</v>
          </cell>
          <cell r="B3482" t="str">
            <v>SINAPI</v>
          </cell>
          <cell r="C3482" t="str">
            <v>TE, CPVC, SOLDÁVEL, DN 42MM, INSTALADO EM PRUMADA DE ÁGUA FORNECIMENTO E INSTALAÇÃO. AF_12/2014</v>
          </cell>
          <cell r="D3482" t="str">
            <v>UN</v>
          </cell>
          <cell r="E3482">
            <v>30.65</v>
          </cell>
        </row>
        <row r="3483">
          <cell r="A3483">
            <v>89845</v>
          </cell>
          <cell r="B3483" t="str">
            <v>SINAPI</v>
          </cell>
          <cell r="C3483" t="str">
            <v>TÊ, CPVC, SOLDÁVEL, DN 54 MM, INSTALADO EM PRUMADA DE ÁGUA FORNECIMENTO E INSTALAÇÃO. AF_12/2014</v>
          </cell>
          <cell r="D3483" t="str">
            <v>UN</v>
          </cell>
          <cell r="E3483">
            <v>47.76</v>
          </cell>
        </row>
        <row r="3484">
          <cell r="A3484">
            <v>89846</v>
          </cell>
          <cell r="B3484" t="str">
            <v>SINAPI</v>
          </cell>
          <cell r="C3484" t="str">
            <v>TÊ, CPVC, SOLDÁVEL, DN 73MM, INSTALADO EM PRUMADA DE ÁGUA FORNECIMENTO E INSTALAÇÃO. AF_12/2014</v>
          </cell>
          <cell r="D3484" t="str">
            <v>UN</v>
          </cell>
          <cell r="E3484">
            <v>108.12</v>
          </cell>
        </row>
        <row r="3485">
          <cell r="A3485">
            <v>89847</v>
          </cell>
          <cell r="B3485" t="str">
            <v>SINAPI</v>
          </cell>
          <cell r="C3485" t="str">
            <v>TÊ, CPVC, SOLDÁVEL, DN 89MM, INSTALADO EM PRUMADA DE ÁGUA FORNECIMENTO E INSTALAÇÃO. AF_12/2014</v>
          </cell>
          <cell r="D3485" t="str">
            <v>UN</v>
          </cell>
          <cell r="E3485">
            <v>132.54</v>
          </cell>
        </row>
        <row r="3486">
          <cell r="A3486">
            <v>89850</v>
          </cell>
          <cell r="B3486" t="str">
            <v>SINAPI</v>
          </cell>
          <cell r="C3486" t="str">
            <v>JOELHO 90 GRAUS, PVC, SERIE NORMAL, ESGOTO PREDIAL, DN 100 MM, JUNTA ELÁSTICA, FORNECIDO E INSTALADO EM SUBCOLETOR AÉREO DE ESGOTO SANITÁRIO. AF_12/2014</v>
          </cell>
          <cell r="D3486" t="str">
            <v>UN</v>
          </cell>
          <cell r="E3486">
            <v>14.03</v>
          </cell>
        </row>
        <row r="3487">
          <cell r="A3487">
            <v>89851</v>
          </cell>
          <cell r="B3487" t="str">
            <v>SINAPI</v>
          </cell>
          <cell r="C3487" t="str">
            <v>JOELHO 45 GRAUS, PVC, SERIE NORMAL, ESGOTO PREDIAL, DN 100 MM, JUNTA ELÁSTICA, FORNECIDO E INSTALADO EM SUBCOLETOR AÉREO DE ESGOTO SANITÁRIO. AF_12/2014</v>
          </cell>
          <cell r="D3487" t="str">
            <v>UN</v>
          </cell>
          <cell r="E3487">
            <v>14.09</v>
          </cell>
        </row>
        <row r="3488">
          <cell r="A3488">
            <v>89852</v>
          </cell>
          <cell r="B3488" t="str">
            <v>SINAPI</v>
          </cell>
          <cell r="C3488" t="str">
            <v>CURVA CURTA 90 GRAUS, PVC, SERIE NORMAL, ESGOTO PREDIAL, DN 100 MM, JUNTA ELÁSTICA, FORNECIDO E INSTALADO EM SUBCOLETOR AÉREO DE ESGOTO SANITÁRIO. AF_12/2014</v>
          </cell>
          <cell r="D3488" t="str">
            <v>UN</v>
          </cell>
          <cell r="E3488">
            <v>21.44</v>
          </cell>
        </row>
        <row r="3489">
          <cell r="A3489">
            <v>89853</v>
          </cell>
          <cell r="B3489" t="str">
            <v>SINAPI</v>
          </cell>
          <cell r="C3489" t="str">
            <v>CURVA LONGA 90 GRAUS, PVC, SERIE NORMAL, ESGOTO PREDIAL, DN 100 MM, JUNTA ELÁSTICA, FORNECIDO E INSTALADO EM SUBCOLETOR AÉREO DE ESGOTO SANITÁRIO. AF_12/2014</v>
          </cell>
          <cell r="D3489" t="str">
            <v>UN</v>
          </cell>
          <cell r="E3489">
            <v>38.409999999999997</v>
          </cell>
        </row>
        <row r="3490">
          <cell r="A3490">
            <v>89854</v>
          </cell>
          <cell r="B3490" t="str">
            <v>SINAPI</v>
          </cell>
          <cell r="C3490" t="str">
            <v>JOELHO 90 GRAUS, PVC, SERIE NORMAL, ESGOTO PREDIAL, DN 150 MM, JUNTA ELÁSTICA, FORNECIDO E INSTALADO EM SUBCOLETOR AÉREO DE ESGOTO SANITÁRIO. AF_12/2014</v>
          </cell>
          <cell r="D3490" t="str">
            <v>UN</v>
          </cell>
          <cell r="E3490">
            <v>43.43</v>
          </cell>
        </row>
        <row r="3491">
          <cell r="A3491">
            <v>89855</v>
          </cell>
          <cell r="B3491" t="str">
            <v>SINAPI</v>
          </cell>
          <cell r="C3491" t="str">
            <v>JOELHO 45 GRAUS, PVC, SERIE NORMAL, ESGOTO PREDIAL, DN 150 MM, JUNTA ELÁSTICA, FORNECIDO E INSTALADO EM SUBCOLETOR AÉREO DE ESGOTO SANITÁRIO. AF_12/2014</v>
          </cell>
          <cell r="D3491" t="str">
            <v>UN</v>
          </cell>
          <cell r="E3491">
            <v>46.55</v>
          </cell>
        </row>
        <row r="3492">
          <cell r="A3492">
            <v>89856</v>
          </cell>
          <cell r="B3492" t="str">
            <v>SINAPI</v>
          </cell>
          <cell r="C3492" t="str">
            <v>LUVA SIMPLES, PVC, SERIE NORMAL, ESGOTO PREDIAL, DN 100 MM, JUNTA ELÁSTICA, FORNECIDO E INSTALADO EM SUBCOLETOR AÉREO DE ESGOTO SANITÁRIO. AF_12/2014</v>
          </cell>
          <cell r="D3492" t="str">
            <v>UN</v>
          </cell>
          <cell r="E3492">
            <v>9.2100000000000009</v>
          </cell>
        </row>
        <row r="3493">
          <cell r="A3493">
            <v>89857</v>
          </cell>
          <cell r="B3493" t="str">
            <v>SINAPI</v>
          </cell>
          <cell r="C3493" t="str">
            <v>LUVA DE CORRER, PVC, SERIE NORMAL, ESGOTO PREDIAL, DN 100 MM, JUNTA ELÁSTICA, FORNECIDO E INSTALADO EM SUBCOLETOR AÉREO DE ESGOTO SANITÁRIO.AF_12/2014</v>
          </cell>
          <cell r="D3493" t="str">
            <v>UN</v>
          </cell>
          <cell r="E3493">
            <v>13.25</v>
          </cell>
        </row>
        <row r="3494">
          <cell r="A3494">
            <v>89859</v>
          </cell>
          <cell r="B3494" t="str">
            <v>SINAPI</v>
          </cell>
          <cell r="C3494" t="str">
            <v>LUVA DE CORRER, PVC, SERIE NORMAL, ESGOTO PREDIAL, DN 150 MM, JUNTA ELÁSTICA, FORNECIDO E INSTALADO EM SUBCOLETOR AÉREO DE ESGOTO SANITÁRIO.AF_12/2014</v>
          </cell>
          <cell r="D3494" t="str">
            <v>UN</v>
          </cell>
          <cell r="E3494">
            <v>36.33</v>
          </cell>
        </row>
        <row r="3495">
          <cell r="A3495">
            <v>89860</v>
          </cell>
          <cell r="B3495" t="str">
            <v>SINAPI</v>
          </cell>
          <cell r="C3495" t="str">
            <v>TE, PVC, SERIE NORMAL, ESGOTO PREDIAL, DN 100 X 100 MM, JUNTA ELÁSTICA, FORNECIDO E INSTALADO EM SUBCOLETOR AÉREO DE ESGOTO SANITÁRIO. AF_12/2014</v>
          </cell>
          <cell r="D3495" t="str">
            <v>UN</v>
          </cell>
          <cell r="E3495">
            <v>23.36</v>
          </cell>
        </row>
        <row r="3496">
          <cell r="A3496">
            <v>89861</v>
          </cell>
          <cell r="B3496" t="str">
            <v>SINAPI</v>
          </cell>
          <cell r="C3496" t="str">
            <v>JUNÇÃO SIMPLES, PVC, SERIE NORMAL, ESGOTO PREDIAL, DN 100 X 100 MM, JUNTA ELÁSTICA, FORNECIDO E INSTALADO EM SUBCOLETOR AÉREO DE ESGOTO SANITÁRIO. AF_12/2014</v>
          </cell>
          <cell r="D3496" t="str">
            <v>UN</v>
          </cell>
          <cell r="E3496">
            <v>27.5</v>
          </cell>
        </row>
        <row r="3497">
          <cell r="A3497">
            <v>89862</v>
          </cell>
          <cell r="B3497" t="str">
            <v>SINAPI</v>
          </cell>
          <cell r="C3497" t="str">
            <v>TE, PVC, SERIE NORMAL, ESGOTO PREDIAL, DN 150 X 150 MM, JUNTA ELÁSTICA, FORNECIDO E INSTALADO EM SUBCOLETOR AÉREO DE ESGOTO SANITÁRIO. AF_12/2014</v>
          </cell>
          <cell r="D3497" t="str">
            <v>UN</v>
          </cell>
          <cell r="E3497">
            <v>70.75</v>
          </cell>
        </row>
        <row r="3498">
          <cell r="A3498">
            <v>89863</v>
          </cell>
          <cell r="B3498" t="str">
            <v>SINAPI</v>
          </cell>
          <cell r="C3498" t="str">
            <v>JUNÇÃO SIMPLES, PVC, SERIE NORMAL, ESGOTO PREDIAL, DN 150 X 150 MM, JUNTA ELÁSTICA, FORNECIDO E INSTALADO EM SUBCOLETOR AÉREO DE ESGOTO SANITÁRIO. AF_12/2014</v>
          </cell>
          <cell r="D3498" t="str">
            <v>UN</v>
          </cell>
          <cell r="E3498">
            <v>118.55</v>
          </cell>
        </row>
        <row r="3499">
          <cell r="A3499">
            <v>89866</v>
          </cell>
          <cell r="B3499" t="str">
            <v>SINAPI</v>
          </cell>
          <cell r="C3499" t="str">
            <v>JOELHO 90 GRAUS, PVC, SOLDÁVEL, DN 25MM, INSTALADO EM DRENO DE AR-CONDICIONADO - FORNECIMENTO E INSTALAÇÃO. AF_12/2014</v>
          </cell>
          <cell r="D3499" t="str">
            <v>UN</v>
          </cell>
          <cell r="E3499">
            <v>2.86</v>
          </cell>
        </row>
        <row r="3500">
          <cell r="A3500">
            <v>89867</v>
          </cell>
          <cell r="B3500" t="str">
            <v>SINAPI</v>
          </cell>
          <cell r="C3500" t="str">
            <v>JOELHO 45 GRAUS, PVC, SOLDÁVEL, DN 25MM, INSTALADO EM DRENO DE AR-CONDICIONADO - FORNECIMENTO E INSTALAÇÃO. AF_12/2014</v>
          </cell>
          <cell r="D3500" t="str">
            <v>UN</v>
          </cell>
          <cell r="E3500">
            <v>3.29</v>
          </cell>
        </row>
        <row r="3501">
          <cell r="A3501">
            <v>89868</v>
          </cell>
          <cell r="B3501" t="str">
            <v>SINAPI</v>
          </cell>
          <cell r="C3501" t="str">
            <v>LUVA, PVC, SOLDÁVEL, DN 25MM, INSTALADO EM DRENO DE AR-CONDICIONADO FORNECIMENTO E INSTALAÇÃO. AF_12/2014</v>
          </cell>
          <cell r="D3501" t="str">
            <v>UN</v>
          </cell>
          <cell r="E3501">
            <v>1.91</v>
          </cell>
        </row>
        <row r="3502">
          <cell r="A3502">
            <v>89869</v>
          </cell>
          <cell r="B3502" t="str">
            <v>SINAPI</v>
          </cell>
          <cell r="C3502" t="str">
            <v>TE, PVC, SOLDÁVEL, DN 25MM, INSTALADO EM DRENO DE AR-CONDICIONADO - FORNECIMENTO E INSTALAÇÃO. AF_12/2014</v>
          </cell>
          <cell r="D3502" t="str">
            <v>UN</v>
          </cell>
          <cell r="E3502">
            <v>4.5</v>
          </cell>
        </row>
        <row r="3503">
          <cell r="A3503">
            <v>89979</v>
          </cell>
          <cell r="B3503" t="str">
            <v>SINAPI</v>
          </cell>
          <cell r="C3503" t="str">
            <v>LUVA COM BUCHA DE LATÃO, PVC, SOLDÁVEL, DN 32MM X 1 , INSTALADO EM RAMAL OU SUB-RAMAL DE ÁGUA FORNECIMENTO E INSTALAÇÃO. AF_12/2014</v>
          </cell>
          <cell r="D3503" t="str">
            <v>UN</v>
          </cell>
          <cell r="E3503">
            <v>11.05</v>
          </cell>
        </row>
        <row r="3504">
          <cell r="A3504">
            <v>89980</v>
          </cell>
          <cell r="B3504" t="str">
            <v>SINAPI</v>
          </cell>
          <cell r="C3504" t="str">
            <v>LUVA COM BUCHA DE LATÃO, PVC, SOLDÁVEL, DN 25MM X 3/4, INSTALADO EM PRUMADA DE ÁGUA - FORNECIMENTO E INSTALAÇÃO. AF_12/2014</v>
          </cell>
          <cell r="D3504" t="str">
            <v>UN</v>
          </cell>
          <cell r="E3504">
            <v>4.6900000000000004</v>
          </cell>
        </row>
        <row r="3505">
          <cell r="A3505">
            <v>89981</v>
          </cell>
          <cell r="B3505" t="str">
            <v>SINAPI</v>
          </cell>
          <cell r="C3505" t="str">
            <v>LUVA SOLDÁVEL E COM BUCHA DE LATÃO, PVC, SOLDÁVEL, DN 32MM X 1 , INSTALADO EM PRUMADA DE ÁGUA FORNECIMENTO E INSTALAÇÃO. AF_12/2014</v>
          </cell>
          <cell r="D3505" t="str">
            <v>UN</v>
          </cell>
          <cell r="E3505">
            <v>9.19</v>
          </cell>
        </row>
        <row r="3506">
          <cell r="A3506">
            <v>90373</v>
          </cell>
          <cell r="B3506" t="str">
            <v>SINAPI</v>
          </cell>
          <cell r="C3506" t="str">
            <v>JOELHO 90 GRAUS COM BUCHA DE LATÃO, PVC, SOLDÁVEL, DN 25MM, X 1/2 INSTALADO EM RAMAL OU SUB-RAMAL DE ÁGUA - FORNECIMENTO E INSTALAÇÃO. AF_12/2014</v>
          </cell>
          <cell r="D3506" t="str">
            <v>UN</v>
          </cell>
          <cell r="E3506">
            <v>8.61</v>
          </cell>
        </row>
        <row r="3507">
          <cell r="A3507">
            <v>90374</v>
          </cell>
          <cell r="B3507" t="str">
            <v>SINAPI</v>
          </cell>
          <cell r="C3507" t="str">
            <v>TÊ COM BUCHA DE LATÃO NA BOLSA CENTRAL, PVC, SOLDÁVEL, DN 25MM X 3/4,INSTALADO EM RAMAL OU SUB-RAMAL DE ÁGUA - FORNECIMENTO E INSTALAÇÃO.AF_03/2015</v>
          </cell>
          <cell r="D3507" t="str">
            <v>UN</v>
          </cell>
          <cell r="E3507">
            <v>13.13</v>
          </cell>
        </row>
        <row r="3508">
          <cell r="A3508">
            <v>90375</v>
          </cell>
          <cell r="B3508" t="str">
            <v>SINAPI</v>
          </cell>
          <cell r="C3508" t="str">
            <v>BUCHA DE REDUÇÃO, PVC, SOLDÁVEL, DN 40MM X 32MM, INSTALADO EM RAMAL OUSUB-RAMAL DE ÁGUA - FORNECIMENTO E INSTALAÇÃO. AF_03/2015</v>
          </cell>
          <cell r="D3508" t="str">
            <v>UN</v>
          </cell>
          <cell r="E3508">
            <v>5.04</v>
          </cell>
        </row>
        <row r="3509">
          <cell r="A3509">
            <v>92287</v>
          </cell>
          <cell r="B3509" t="str">
            <v>SINAPI</v>
          </cell>
          <cell r="C3509" t="str">
            <v>COTOVELO DE COBRE, 90 GRAUS, SEM ANEL DE SOLDA, DN 22 MM, INSTALADO EMPRUMADA - FORNECIMENTO E INSTALAÇÃO. AF_12/2015_P</v>
          </cell>
          <cell r="D3509" t="str">
            <v>UN</v>
          </cell>
          <cell r="E3509">
            <v>9.15</v>
          </cell>
        </row>
        <row r="3510">
          <cell r="A3510">
            <v>92288</v>
          </cell>
          <cell r="B3510" t="str">
            <v>SINAPI</v>
          </cell>
          <cell r="C3510" t="str">
            <v>COTOVELO DE COBRE, 90 GRAUS, SEM ANEL DE SOLDA, DN 28 MM, INSTALADO EMPRUMADA - FORNECIMENTO E INSTALAÇÃO. AF_12/2015_P</v>
          </cell>
          <cell r="D3510" t="str">
            <v>UN</v>
          </cell>
          <cell r="E3510">
            <v>13.89</v>
          </cell>
        </row>
        <row r="3511">
          <cell r="A3511">
            <v>92289</v>
          </cell>
          <cell r="B3511" t="str">
            <v>SINAPI</v>
          </cell>
          <cell r="C3511" t="str">
            <v>COTOVELO DE COBRE, 90 GRAUS, SEM ANEL DE SOLDA, DN 35 MM, INSTALADO EMPRUMADA - FORNECIMENTO E INSTALAÇÃO. AF_12/2015_P</v>
          </cell>
          <cell r="D3511" t="str">
            <v>UN</v>
          </cell>
          <cell r="E3511">
            <v>23.9</v>
          </cell>
        </row>
        <row r="3512">
          <cell r="A3512">
            <v>92290</v>
          </cell>
          <cell r="B3512" t="str">
            <v>SINAPI</v>
          </cell>
          <cell r="C3512" t="str">
            <v>COTOVELO DE COBRE, 90 GRAUS, SEM ANEL DE SOLDA, DN 42 MM, INSTALADO EMPRUMADA - FORNECIMENTO E INSTALAÇÃO. AF_12/2015_P</v>
          </cell>
          <cell r="D3512" t="str">
            <v>UN</v>
          </cell>
          <cell r="E3512">
            <v>35.880000000000003</v>
          </cell>
        </row>
        <row r="3513">
          <cell r="A3513">
            <v>92291</v>
          </cell>
          <cell r="B3513" t="str">
            <v>SINAPI</v>
          </cell>
          <cell r="C3513" t="str">
            <v>COTOVELO DE COBRE, 90 GRAUS, SEM ANEL DE SOLDA, DN 54 MM, INSTALADO EMPRUMADA - FORNECIMENTO E INSTALAÇÃO. AF_12/2015_P</v>
          </cell>
          <cell r="D3513" t="str">
            <v>UN</v>
          </cell>
          <cell r="E3513">
            <v>54.64</v>
          </cell>
        </row>
        <row r="3514">
          <cell r="A3514">
            <v>92292</v>
          </cell>
          <cell r="B3514" t="str">
            <v>SINAPI</v>
          </cell>
          <cell r="C3514" t="str">
            <v>COTOVELO DE COBRE, 90 GRAUS, SEM ANEL DE SOLDA, DN 66 MM, INSTALADO EMPRUMADA - FORNECIMENTO E INSTALAÇÃO. AF_12/2015_P</v>
          </cell>
          <cell r="D3514" t="str">
            <v>UN</v>
          </cell>
          <cell r="E3514">
            <v>168.51</v>
          </cell>
        </row>
        <row r="3515">
          <cell r="A3515">
            <v>92293</v>
          </cell>
          <cell r="B3515" t="str">
            <v>SINAPI</v>
          </cell>
          <cell r="C3515" t="str">
            <v>LUVA DE COBRE, SEM ANEL DE SOLDA, DN 22 MM, INSTALADO EM PRUMADA - FORNECIMENTO E INSTALAÇÃO. AF_12/2015_P</v>
          </cell>
          <cell r="D3515" t="str">
            <v>UN</v>
          </cell>
          <cell r="E3515">
            <v>5.3</v>
          </cell>
        </row>
        <row r="3516">
          <cell r="A3516">
            <v>92294</v>
          </cell>
          <cell r="B3516" t="str">
            <v>SINAPI</v>
          </cell>
          <cell r="C3516" t="str">
            <v>LUVA DE COBRE, SEM ANEL DE SOLDA, DN 28 MM, INSTALADO EM PRUMADA - FORNECIMENTO E INSTALAÇÃO. AF_12/2015_P</v>
          </cell>
          <cell r="D3516" t="str">
            <v>UN</v>
          </cell>
          <cell r="E3516">
            <v>8.5299999999999994</v>
          </cell>
        </row>
        <row r="3517">
          <cell r="A3517">
            <v>92295</v>
          </cell>
          <cell r="B3517" t="str">
            <v>SINAPI</v>
          </cell>
          <cell r="C3517" t="str">
            <v>LUVA DE COBRE, SEM ANEL DE SOLDA, DN 35 MM, INSTALADO EM PRUMADA - FORNECIMENTO E INSTALAÇÃO. AF_12/2015_P</v>
          </cell>
          <cell r="D3517" t="str">
            <v>UN</v>
          </cell>
          <cell r="E3517">
            <v>15.52</v>
          </cell>
        </row>
        <row r="3518">
          <cell r="A3518">
            <v>92296</v>
          </cell>
          <cell r="B3518" t="str">
            <v>SINAPI</v>
          </cell>
          <cell r="C3518" t="str">
            <v>LUVA DE COBRE, SEM ANEL DE SOLDA, DN 42 MM, INSTALADO EM PRUMADA - FORNECIMENTO E INSTALAÇÃO. AF_12/2015_P</v>
          </cell>
          <cell r="D3518" t="str">
            <v>UN</v>
          </cell>
          <cell r="E3518">
            <v>20.48</v>
          </cell>
        </row>
        <row r="3519">
          <cell r="A3519">
            <v>92297</v>
          </cell>
          <cell r="B3519" t="str">
            <v>SINAPI</v>
          </cell>
          <cell r="C3519" t="str">
            <v>LUVA DE COBRE, SEM ANEL DE SOLDA, DN 54 MM, INSTALADO EM PRUMADA - FORNECIMENTO E INSTALAÇÃO. AF_12/2015_P</v>
          </cell>
          <cell r="D3519" t="str">
            <v>UN</v>
          </cell>
          <cell r="E3519">
            <v>31.45</v>
          </cell>
        </row>
        <row r="3520">
          <cell r="A3520">
            <v>92298</v>
          </cell>
          <cell r="B3520" t="str">
            <v>SINAPI</v>
          </cell>
          <cell r="C3520" t="str">
            <v>LUVA DE COBRE, SEM ANEL DE SOLDA, DN 66 MM, INSTALADO EM PRUMADA - FORNECIMENTO E INSTALAÇÃO. AF_12/2015_P</v>
          </cell>
          <cell r="D3520" t="str">
            <v>UN</v>
          </cell>
          <cell r="E3520">
            <v>87.28</v>
          </cell>
        </row>
        <row r="3521">
          <cell r="A3521">
            <v>92299</v>
          </cell>
          <cell r="B3521" t="str">
            <v>SINAPI</v>
          </cell>
          <cell r="C3521" t="str">
            <v>TE DE COBRE, SEM ANEL DE SOLDA, DN 22 MM, INSTALADO EM PRUMADA - FORNECIMENTO E INSTALAÇÃO. AF_12/2015_P</v>
          </cell>
          <cell r="D3521" t="str">
            <v>UN</v>
          </cell>
          <cell r="E3521">
            <v>12.1</v>
          </cell>
        </row>
        <row r="3522">
          <cell r="A3522">
            <v>92300</v>
          </cell>
          <cell r="B3522" t="str">
            <v>SINAPI</v>
          </cell>
          <cell r="C3522" t="str">
            <v>TE DE COBRE, SEM ANEL DE SOLDA, DN 28 MM, INSTALADO EM PRUMADA - FORNECIMENTO E INSTALAÇÃO. AF_12/2015_P</v>
          </cell>
          <cell r="D3522" t="str">
            <v>UN</v>
          </cell>
          <cell r="E3522">
            <v>17.739999999999998</v>
          </cell>
        </row>
        <row r="3523">
          <cell r="A3523">
            <v>92301</v>
          </cell>
          <cell r="B3523" t="str">
            <v>SINAPI</v>
          </cell>
          <cell r="C3523" t="str">
            <v>TE DE COBRE, SEM ANEL DE SOLDA, DN 35 MM, INSTALADO EM PRUMADA - FORNECIMENTO E INSTALAÇÃO. AF_12/2015_P</v>
          </cell>
          <cell r="D3523" t="str">
            <v>UN</v>
          </cell>
          <cell r="E3523">
            <v>33.93</v>
          </cell>
        </row>
        <row r="3524">
          <cell r="A3524">
            <v>92302</v>
          </cell>
          <cell r="B3524" t="str">
            <v>SINAPI</v>
          </cell>
          <cell r="C3524" t="str">
            <v>TE DE COBRE, SEM ANEL DE SOLDA, DN 42 MM, INSTALADO EM PRUMADA - FORNECIMENTO E INSTALAÇÃO. AF_12/2015_P</v>
          </cell>
          <cell r="D3524" t="str">
            <v>UN</v>
          </cell>
          <cell r="E3524">
            <v>44.53</v>
          </cell>
        </row>
        <row r="3525">
          <cell r="A3525">
            <v>92303</v>
          </cell>
          <cell r="B3525" t="str">
            <v>SINAPI</v>
          </cell>
          <cell r="C3525" t="str">
            <v>TE DE COBRE, SEM ANEL DE SOLDA, DN 54 MM, INSTALADO EM PRUMADA - FORNECIMENTO E INSTALAÇÃO. AF_12/2015_P</v>
          </cell>
          <cell r="D3525" t="str">
            <v>UN</v>
          </cell>
          <cell r="E3525">
            <v>80.78</v>
          </cell>
        </row>
        <row r="3526">
          <cell r="A3526">
            <v>92304</v>
          </cell>
          <cell r="B3526" t="str">
            <v>SINAPI</v>
          </cell>
          <cell r="C3526" t="str">
            <v>TE DE COBRE, SEM ANEL DE SOLDA, DN 66 MM, INSTALADO EM PRUMADA - FORNECIMENTO E INSTALAÇÃO. AF_12/2015_P</v>
          </cell>
          <cell r="D3526" t="str">
            <v>UN</v>
          </cell>
          <cell r="E3526">
            <v>208.03</v>
          </cell>
        </row>
        <row r="3527">
          <cell r="A3527">
            <v>92311</v>
          </cell>
          <cell r="B3527" t="str">
            <v>SINAPI</v>
          </cell>
          <cell r="C3527" t="str">
            <v>COTOVELO DE COBRE, 90 GRAUS, SEM ANEL DE SOLDA, DN 15 MM, INSTALADO EMRAMAL DE DISTRIBUIÇÃO - FORNECIMENTO E INSTALAÇÃO. AF_12/2015_P</v>
          </cell>
          <cell r="D3527" t="str">
            <v>UN</v>
          </cell>
          <cell r="E3527">
            <v>7.07</v>
          </cell>
        </row>
        <row r="3528">
          <cell r="A3528">
            <v>92312</v>
          </cell>
          <cell r="B3528" t="str">
            <v>SINAPI</v>
          </cell>
          <cell r="C3528" t="str">
            <v>COTOVELO DE COBRE, 90 GRAUS, SEM ANEL DE SOLDA, DN 22 MM, INSTALADO EMRAMAL DE DISTRIBUIÇÃO - FORNECIMENTO E INSTALAÇÃO. AF_12/2015_P</v>
          </cell>
          <cell r="D3528" t="str">
            <v>UN</v>
          </cell>
          <cell r="E3528">
            <v>11.06</v>
          </cell>
        </row>
        <row r="3529">
          <cell r="A3529">
            <v>92313</v>
          </cell>
          <cell r="B3529" t="str">
            <v>SINAPI</v>
          </cell>
          <cell r="C3529" t="str">
            <v>COTOVELO DE COBRE, 90 GRAUS, SEM ANEL DE SOLDA, DN 28 MM, INSTALADO EMRAMAL DE DISTRIBUIÇÃO - FORNECIMENTO E INSTALAÇÃO. AF_12/2015_P</v>
          </cell>
          <cell r="D3529" t="str">
            <v>UN</v>
          </cell>
          <cell r="E3529">
            <v>15.77</v>
          </cell>
        </row>
        <row r="3530">
          <cell r="A3530">
            <v>92314</v>
          </cell>
          <cell r="B3530" t="str">
            <v>SINAPI</v>
          </cell>
          <cell r="C3530" t="str">
            <v>LUVA DE COBRE, SEM ANEL DE SOLDA, DN 15 MM, INSTALADO EM RAMAL DE DISTRIBUIÇÃO - FORNECIMENTO E INSTALAÇÃO. AF_12/2015_P</v>
          </cell>
          <cell r="D3530" t="str">
            <v>UN</v>
          </cell>
          <cell r="E3530">
            <v>4.59</v>
          </cell>
        </row>
        <row r="3531">
          <cell r="A3531">
            <v>92315</v>
          </cell>
          <cell r="B3531" t="str">
            <v>SINAPI</v>
          </cell>
          <cell r="C3531" t="str">
            <v>LUVA DE COBRE, SEM ANEL DE SOLDA, DN 22 MM, INSTALADO EM RAMAL DE DISTRIBUIÇÃO - FORNECIMENTO E INSTALAÇÃO. AF_12/2015_P</v>
          </cell>
          <cell r="D3531" t="str">
            <v>UN</v>
          </cell>
          <cell r="E3531">
            <v>6.59</v>
          </cell>
        </row>
        <row r="3532">
          <cell r="A3532">
            <v>92316</v>
          </cell>
          <cell r="B3532" t="str">
            <v>SINAPI</v>
          </cell>
          <cell r="C3532" t="str">
            <v>LUVA DE COBRE, SEM ANEL DE SOLDA, DN 28 MM, INSTALADO EM RAMAL DE DISTRIBUIÇÃO - FORNECIMENTO E INSTALAÇÃO. AF_12/2015_P</v>
          </cell>
          <cell r="D3532" t="str">
            <v>UN</v>
          </cell>
          <cell r="E3532">
            <v>9.82</v>
          </cell>
        </row>
        <row r="3533">
          <cell r="A3533">
            <v>92317</v>
          </cell>
          <cell r="B3533" t="str">
            <v>SINAPI</v>
          </cell>
          <cell r="C3533" t="str">
            <v>TE DE COBRE, SEM ANEL DE SOLDA, DN 15 MM, INSTALADO EM RAMAL DE DISTRIBUIÇÃO - FORNECIMENTO E INSTALAÇÃO. AF_12/2015_P</v>
          </cell>
          <cell r="D3533" t="str">
            <v>UN</v>
          </cell>
          <cell r="E3533">
            <v>9.57</v>
          </cell>
        </row>
        <row r="3534">
          <cell r="A3534">
            <v>92318</v>
          </cell>
          <cell r="B3534" t="str">
            <v>SINAPI</v>
          </cell>
          <cell r="C3534" t="str">
            <v>TE DE COBRE, SEM ANEL DE SOLDA, DN 22 MM, INSTALADO EM RAMAL DE DISTRIBUIÇÃO - FORNECIMENTO E INSTALAÇÃO. AF_12/2015_P</v>
          </cell>
          <cell r="D3534" t="str">
            <v>UN</v>
          </cell>
          <cell r="E3534">
            <v>14.63</v>
          </cell>
        </row>
        <row r="3535">
          <cell r="A3535">
            <v>92319</v>
          </cell>
          <cell r="B3535" t="str">
            <v>SINAPI</v>
          </cell>
          <cell r="C3535" t="str">
            <v>TE DE COBRE, SEM ANEL DE SOLDA, DN 28 MM, INSTALADO EM RAMAL DE DISTRIBUIÇÃO - FORNECIMENTO E INSTALAÇÃO. AF_12/2015_P</v>
          </cell>
          <cell r="D3535" t="str">
            <v>UN</v>
          </cell>
          <cell r="E3535">
            <v>20.28</v>
          </cell>
        </row>
        <row r="3536">
          <cell r="A3536">
            <v>92326</v>
          </cell>
          <cell r="B3536" t="str">
            <v>SINAPI</v>
          </cell>
          <cell r="C3536" t="str">
            <v>COTOVELO DE COBRE, 90 GRAUS, SEM ANEL DE SOLDA, DN 15 MM, INSTALADO EMRAMAL E SUB-RAMAL - FORNECIMENTO E INSTALAÇÃO. AF_12/2015_P</v>
          </cell>
          <cell r="D3536" t="str">
            <v>UN</v>
          </cell>
          <cell r="E3536">
            <v>7.21</v>
          </cell>
        </row>
        <row r="3537">
          <cell r="A3537">
            <v>92327</v>
          </cell>
          <cell r="B3537" t="str">
            <v>SINAPI</v>
          </cell>
          <cell r="C3537" t="str">
            <v>COTOVELO DE COBRE, 90 GRAUS, SEM ANEL DE SOLDA, DN 22 MM, INSTALADO EMRAMAL E SUB-RAMAL - FORNECIMENTO E INSTALAÇÃO. AF_12/2015_P</v>
          </cell>
          <cell r="D3537" t="str">
            <v>UN</v>
          </cell>
          <cell r="E3537">
            <v>12.81</v>
          </cell>
        </row>
        <row r="3538">
          <cell r="A3538">
            <v>92328</v>
          </cell>
          <cell r="B3538" t="str">
            <v>SINAPI</v>
          </cell>
          <cell r="C3538" t="str">
            <v>COTOVELO DE COBRE, 90 GRAUS, SEM ANEL DE SOLDA, DN 28 MM, INSTALADO EMRAMAL E SUB-RAMAL - FORNECIMENTO E INSTALAÇÃO. AF_12/2015_P</v>
          </cell>
          <cell r="D3538" t="str">
            <v>UN</v>
          </cell>
          <cell r="E3538">
            <v>18.89</v>
          </cell>
        </row>
        <row r="3539">
          <cell r="A3539">
            <v>92329</v>
          </cell>
          <cell r="B3539" t="str">
            <v>SINAPI</v>
          </cell>
          <cell r="C3539" t="str">
            <v>LUVA DE COBRE, SEM ANEL DE SOLDA, DN 15 MM, INSTALADO EM RAMAL E SUB-RAMAL - FORNECIMENTO E INSTALAÇÃO. AF_12/2015_P</v>
          </cell>
          <cell r="D3539" t="str">
            <v>UN</v>
          </cell>
          <cell r="E3539">
            <v>4.71</v>
          </cell>
        </row>
        <row r="3540">
          <cell r="A3540">
            <v>92330</v>
          </cell>
          <cell r="B3540" t="str">
            <v>SINAPI</v>
          </cell>
          <cell r="C3540" t="str">
            <v>LUVA DE COBRE, SEM ANEL DE SOLDA, DN 22 MM, INSTALADO EM RAMAL E SUB-RAMAL - FORNECIMENTO E INSTALAÇÃO. AF_12/2015_P</v>
          </cell>
          <cell r="D3540" t="str">
            <v>UN</v>
          </cell>
          <cell r="E3540">
            <v>7.73</v>
          </cell>
        </row>
        <row r="3541">
          <cell r="A3541">
            <v>92331</v>
          </cell>
          <cell r="B3541" t="str">
            <v>SINAPI</v>
          </cell>
          <cell r="C3541" t="str">
            <v>LUVA DE COBRE, SEM ANEL DE SOLDA, DN 28 MM, INSTALADO EM RAMAL E SUB-RAMAL - FORNECIMENTO E INSTALAÇÃO. AF_12/2015_P</v>
          </cell>
          <cell r="D3541" t="str">
            <v>UN</v>
          </cell>
          <cell r="E3541">
            <v>11.9</v>
          </cell>
        </row>
        <row r="3542">
          <cell r="A3542">
            <v>92332</v>
          </cell>
          <cell r="B3542" t="str">
            <v>SINAPI</v>
          </cell>
          <cell r="C3542" t="str">
            <v>TE DE COBRE, SEM ANEL DE SOLDA, DN 15 MM, INSTALADO EM RAMAL E SUB-RAMAL - FORNECIMENTO E INSTALAÇÃO. AF_12/2015_P</v>
          </cell>
          <cell r="D3542" t="str">
            <v>UN</v>
          </cell>
          <cell r="E3542">
            <v>9.76</v>
          </cell>
        </row>
        <row r="3543">
          <cell r="A3543">
            <v>92333</v>
          </cell>
          <cell r="B3543" t="str">
            <v>SINAPI</v>
          </cell>
          <cell r="C3543" t="str">
            <v>TE DE COBRE, SEM ANEL DE SOLDA, DN 22 MM, INSTALADO EM RAMAL E SUB-RAMAL - FORNECIMENTO E INSTALAÇÃO. AF_12/2015_P</v>
          </cell>
          <cell r="D3543" t="str">
            <v>UN</v>
          </cell>
          <cell r="E3543">
            <v>16.940000000000001</v>
          </cell>
        </row>
        <row r="3544">
          <cell r="A3544">
            <v>92334</v>
          </cell>
          <cell r="B3544" t="str">
            <v>SINAPI</v>
          </cell>
          <cell r="C3544" t="str">
            <v>TE DE COBRE, SEM ANEL DE SOLDA, DN 28 MM, INSTALADO EM RAMAL E SUB-RAMAL - FORNECIMENTO E INSTALAÇÃO. AF_12/2015_P</v>
          </cell>
          <cell r="D3544" t="str">
            <v>UN</v>
          </cell>
          <cell r="E3544">
            <v>24.41</v>
          </cell>
        </row>
        <row r="3545">
          <cell r="A3545">
            <v>92344</v>
          </cell>
          <cell r="B3545" t="str">
            <v>SINAPI</v>
          </cell>
          <cell r="C3545" t="str">
            <v>NIPLE, EM FERRO GALVANIZADO, DN 50 (2"), CONEXÃO ROSQUEADA, INSTALADO EM PRUMADAS - FORNECIMENTO E INSTALAÇÃO. AF_12/2015</v>
          </cell>
          <cell r="D3545" t="str">
            <v>UN</v>
          </cell>
          <cell r="E3545">
            <v>33.94</v>
          </cell>
        </row>
        <row r="3546">
          <cell r="A3546">
            <v>92345</v>
          </cell>
          <cell r="B3546" t="str">
            <v>SINAPI</v>
          </cell>
          <cell r="C3546" t="str">
            <v>LUVA, EM FERRO GALVANIZADO, DN 50 (2"), CONEXÃO ROSQUEADA, INSTALADO EM PRUMADAS - FORNECIMENTO E INSTALAÇÃO. AF_12/2015</v>
          </cell>
          <cell r="D3546" t="str">
            <v>UN</v>
          </cell>
          <cell r="E3546">
            <v>33.92</v>
          </cell>
        </row>
        <row r="3547">
          <cell r="A3547">
            <v>92346</v>
          </cell>
          <cell r="B3547" t="str">
            <v>SINAPI</v>
          </cell>
          <cell r="C3547" t="str">
            <v>NIPLE, EM FERRO GALVANIZADO, DN 65 (2 1/2"), CONEXÃO ROSQUEADA, INSTALADO EM PRUMADAS - FORNECIMENTO E INSTALAÇÃO. AF_12/2015</v>
          </cell>
          <cell r="D3547" t="str">
            <v>UN</v>
          </cell>
          <cell r="E3547">
            <v>44.5</v>
          </cell>
        </row>
        <row r="3548">
          <cell r="A3548">
            <v>92347</v>
          </cell>
          <cell r="B3548" t="str">
            <v>SINAPI</v>
          </cell>
          <cell r="C3548" t="str">
            <v>LUVA, EM FERRO GALVANIZADO, DN 65 (2 1/2"), CONEXÃO ROSQUEADA, INSTALADO EM PRUMADAS - FORNECIMENTO E INSTALAÇÃO. AF_12/2015</v>
          </cell>
          <cell r="D3548" t="str">
            <v>UN</v>
          </cell>
          <cell r="E3548">
            <v>49.48</v>
          </cell>
        </row>
        <row r="3549">
          <cell r="A3549">
            <v>92348</v>
          </cell>
          <cell r="B3549" t="str">
            <v>SINAPI</v>
          </cell>
          <cell r="C3549" t="str">
            <v>NIPLE, EM FERRO GALVANIZADO, DN 80 (3"), CONEXÃO ROSQUEADA, INSTALADO EM PRUMADAS - FORNECIMENTO E INSTALAÇÃO. AF_12/2015</v>
          </cell>
          <cell r="D3549" t="str">
            <v>UN</v>
          </cell>
          <cell r="E3549">
            <v>62.34</v>
          </cell>
        </row>
        <row r="3550">
          <cell r="A3550">
            <v>92349</v>
          </cell>
          <cell r="B3550" t="str">
            <v>SINAPI</v>
          </cell>
          <cell r="C3550" t="str">
            <v>LUVA, EM FERRO GALVANIZADO, DN 80 (3"), CONEXÃO ROSQUEADA, INSTALADO EM PRUMADAS - FORNECIMENTO E INSTALAÇÃO. AF_12/2015</v>
          </cell>
          <cell r="D3550" t="str">
            <v>UN</v>
          </cell>
          <cell r="E3550">
            <v>66.77</v>
          </cell>
        </row>
        <row r="3551">
          <cell r="A3551">
            <v>92350</v>
          </cell>
          <cell r="B3551" t="str">
            <v>SINAPI</v>
          </cell>
          <cell r="C3551" t="str">
            <v>JOELHO 45 GRAUS, EM FERRO GALVANIZADO, DN 50 (2"), CONEXÃO ROSQUEADA, INSTALADO EM PRUMADAS - FORNECIMENTO E INSTALAÇÃO. AF_12/2015</v>
          </cell>
          <cell r="D3551" t="str">
            <v>UN</v>
          </cell>
          <cell r="E3551">
            <v>50.47</v>
          </cell>
        </row>
        <row r="3552">
          <cell r="A3552">
            <v>92351</v>
          </cell>
          <cell r="B3552" t="str">
            <v>SINAPI</v>
          </cell>
          <cell r="C3552" t="str">
            <v>JOELHO 90 GRAUS, EM FERRO GALVANIZADO, DN 50 (2"), CONEXÃO ROSQUEADA, INSTALADO EM PRUMADAS - FORNECIMENTO E INSTALAÇÃO. AF_12/2015</v>
          </cell>
          <cell r="D3552" t="str">
            <v>UN</v>
          </cell>
          <cell r="E3552">
            <v>49.36</v>
          </cell>
        </row>
        <row r="3553">
          <cell r="A3553">
            <v>92352</v>
          </cell>
          <cell r="B3553" t="str">
            <v>SINAPI</v>
          </cell>
          <cell r="C3553" t="str">
            <v>JOELHO 45 GRAUS, EM FERRO GALVANIZADO, DN 65 (2 1/2"), CONEXÃO ROSQUEADA, INSTALADO EM PRUMADAS - FORNECIMENTO E INSTALAÇÃO. AF_12/2015</v>
          </cell>
          <cell r="D3553" t="str">
            <v>UN</v>
          </cell>
          <cell r="E3553">
            <v>76.33</v>
          </cell>
        </row>
        <row r="3554">
          <cell r="A3554">
            <v>92353</v>
          </cell>
          <cell r="B3554" t="str">
            <v>SINAPI</v>
          </cell>
          <cell r="C3554" t="str">
            <v>JOELHO 90 GRAUS, EM FERRO GALVANIZADO, DN 65 (2 1/2"), CONEXÃO ROSQUEADA, INSTALADO EM PRUMADAS - FORNECIMENTO E INSTALAÇÃO. AF_12/2015</v>
          </cell>
          <cell r="D3554" t="str">
            <v>UN</v>
          </cell>
          <cell r="E3554">
            <v>71.45</v>
          </cell>
        </row>
        <row r="3555">
          <cell r="A3555">
            <v>92354</v>
          </cell>
          <cell r="B3555" t="str">
            <v>SINAPI</v>
          </cell>
          <cell r="C3555" t="str">
            <v>JOELHO 45 GRAUS, EM FERRO GALVANIZADO, DN 80 (3"), CONEXÃO ROSQUEADA, INSTALADO EM PRUMADAS - FORNECIMENTO E INSTALAÇÃO. AF_12/2015</v>
          </cell>
          <cell r="D3555" t="str">
            <v>UN</v>
          </cell>
          <cell r="E3555">
            <v>101.15</v>
          </cell>
        </row>
        <row r="3556">
          <cell r="A3556">
            <v>92355</v>
          </cell>
          <cell r="B3556" t="str">
            <v>SINAPI</v>
          </cell>
          <cell r="C3556" t="str">
            <v>JOELHO 90 GRAUS, EM FERRO GALVANIZADO, DN 80 (3"), CONEXÃO ROSQUEADA, INSTALADO EM PRUMADAS - FORNECIMENTO E INSTALAÇÃO. AF_12/2015</v>
          </cell>
          <cell r="D3556" t="str">
            <v>UN</v>
          </cell>
          <cell r="E3556">
            <v>91.76</v>
          </cell>
        </row>
        <row r="3557">
          <cell r="A3557">
            <v>92356</v>
          </cell>
          <cell r="B3557" t="str">
            <v>SINAPI</v>
          </cell>
          <cell r="C3557" t="str">
            <v>TÊ, EM FERRO GALVANIZADO, DN 50 (2"), CONEXÃO ROSQUEADA, INSTALADO EM PRUMADAS - FORNECIMENTO E INSTALAÇÃO. AF_12/2015</v>
          </cell>
          <cell r="D3557" t="str">
            <v>UN</v>
          </cell>
          <cell r="E3557">
            <v>65.81</v>
          </cell>
        </row>
        <row r="3558">
          <cell r="A3558">
            <v>92357</v>
          </cell>
          <cell r="B3558" t="str">
            <v>SINAPI</v>
          </cell>
          <cell r="C3558" t="str">
            <v>TÊ, EM FERRO GALVANIZADO, DN 65 (2 1/2"), CONEXÃO ROSQUEADA, INSTALADOEM PRUMADAS - FORNECIMENTO E INSTALAÇÃO. AF_12/2015</v>
          </cell>
          <cell r="D3558" t="str">
            <v>UN</v>
          </cell>
          <cell r="E3558">
            <v>97.73</v>
          </cell>
        </row>
        <row r="3559">
          <cell r="A3559">
            <v>92358</v>
          </cell>
          <cell r="B3559" t="str">
            <v>SINAPI</v>
          </cell>
          <cell r="C3559" t="str">
            <v>TÊ, EM FERRO GALVANIZADO, DN 80 (3"), CONEXÃO ROSQUEADA, INSTALADO EM PRUMADAS - FORNECIMENTO E INSTALAÇÃO. AF_12/2015</v>
          </cell>
          <cell r="D3559" t="str">
            <v>UN</v>
          </cell>
          <cell r="E3559">
            <v>121.46</v>
          </cell>
        </row>
        <row r="3560">
          <cell r="A3560">
            <v>92369</v>
          </cell>
          <cell r="B3560" t="str">
            <v>SINAPI</v>
          </cell>
          <cell r="C3560" t="str">
            <v>NIPLE, EM FERRO GALVANIZADO, DN 25 (1"), CONEXÃO ROSQUEADA, INSTALADO EM REDE DE ALIMENTAÇÃO PARA HIDRANTE - FORNECIMENTO E INSTALAÇÃO. AF_12/2015</v>
          </cell>
          <cell r="D3560" t="str">
            <v>UN</v>
          </cell>
          <cell r="E3560">
            <v>18.36</v>
          </cell>
        </row>
        <row r="3561">
          <cell r="A3561">
            <v>92370</v>
          </cell>
          <cell r="B3561" t="str">
            <v>SINAPI</v>
          </cell>
          <cell r="C3561" t="str">
            <v>LUVA, EM FERRO GALVANIZADO, DN 25 (1"), CONEXÃO ROSQUEADA, INSTALADO EM REDE DE ALIMENTAÇÃO PARA HIDRANTE - FORNECIMENTO E INSTALAÇÃO. AF_12/2015</v>
          </cell>
          <cell r="D3561" t="str">
            <v>UN</v>
          </cell>
          <cell r="E3561">
            <v>19.25</v>
          </cell>
        </row>
        <row r="3562">
          <cell r="A3562">
            <v>92371</v>
          </cell>
          <cell r="B3562" t="str">
            <v>SINAPI</v>
          </cell>
          <cell r="C3562" t="str">
            <v>NIPLE, EM FERRO GALVANIZADO, DN 32 (1 1/4"), CONEXÃO ROSQUEADA, INSTALADO EM REDE DE ALIMENTAÇÃO PARA HIDRANTE - FORNECIMENTO E INSTALAÇÃO.AF_12/2015</v>
          </cell>
          <cell r="D3562" t="str">
            <v>UN</v>
          </cell>
          <cell r="E3562">
            <v>22.16</v>
          </cell>
        </row>
        <row r="3563">
          <cell r="A3563">
            <v>92372</v>
          </cell>
          <cell r="B3563" t="str">
            <v>SINAPI</v>
          </cell>
          <cell r="C3563" t="str">
            <v>LUVA, EM FERRO GALVANIZADO, DN 32 (1 1/4"), CONEXÃO ROSQUEADA, INSTALADO EM REDE DE ALIMENTAÇÃO PARA HIDRANTE - FORNECIMENTO E INSTALAÇÃO. AF_12/2015</v>
          </cell>
          <cell r="D3563" t="str">
            <v>UN</v>
          </cell>
          <cell r="E3563">
            <v>23</v>
          </cell>
        </row>
        <row r="3564">
          <cell r="A3564">
            <v>92373</v>
          </cell>
          <cell r="B3564" t="str">
            <v>SINAPI</v>
          </cell>
          <cell r="C3564" t="str">
            <v>NIPLE, EM FERRO GALVANIZADO, DN 40 (1 1/2"), CONEXÃO ROSQUEADA, INSTALADO EM REDE DE ALIMENTAÇÃO PARA HIDRANTE - FORNECIMENTO E INSTALAÇÃO.AF_12/2015</v>
          </cell>
          <cell r="D3564" t="str">
            <v>UN</v>
          </cell>
          <cell r="E3564">
            <v>26.17</v>
          </cell>
        </row>
        <row r="3565">
          <cell r="A3565">
            <v>92374</v>
          </cell>
          <cell r="B3565" t="str">
            <v>SINAPI</v>
          </cell>
          <cell r="C3565" t="str">
            <v>LUVA, EM FERRO GALVANIZADO, DN 40 (1 1/2"), CONEXÃO ROSQUEADA, INSTALADO EM REDE DE ALIMENTAÇÃO PARA HIDRANTE - FORNECIMENTO E INSTALAÇÃO. AF_12/2015</v>
          </cell>
          <cell r="D3565" t="str">
            <v>UN</v>
          </cell>
          <cell r="E3565">
            <v>26.33</v>
          </cell>
        </row>
        <row r="3566">
          <cell r="A3566">
            <v>92375</v>
          </cell>
          <cell r="B3566" t="str">
            <v>SINAPI</v>
          </cell>
          <cell r="C3566" t="str">
            <v>NIPLE, EM FERRO GALVANIZADO, DN 50 (2"), CONEXÃO ROSQUEADA, INSTALADO EM REDE DE ALIMENTAÇÃO PARA HIDRANTE - FORNECIMENTO E INSTALAÇÃO. AF_12/2015</v>
          </cell>
          <cell r="D3566" t="str">
            <v>UN</v>
          </cell>
          <cell r="E3566">
            <v>33.9</v>
          </cell>
        </row>
        <row r="3567">
          <cell r="A3567">
            <v>92376</v>
          </cell>
          <cell r="B3567" t="str">
            <v>SINAPI</v>
          </cell>
          <cell r="C3567" t="str">
            <v>LUVA, EM FERRO GALVANIZADO, DN 50 (2"), CONEXÃO ROSQUEADA, INSTALADO EM REDE DE ALIMENTAÇÃO PARA HIDRANTE - FORNECIMENTO E INSTALAÇÃO. AF_12/2015</v>
          </cell>
          <cell r="D3567" t="str">
            <v>UN</v>
          </cell>
          <cell r="E3567">
            <v>33.880000000000003</v>
          </cell>
        </row>
        <row r="3568">
          <cell r="A3568">
            <v>92377</v>
          </cell>
          <cell r="B3568" t="str">
            <v>SINAPI</v>
          </cell>
          <cell r="C3568" t="str">
            <v>NIPLE, EM FERRO GALVANIZADO, DN 65 (2 1/2"), CONEXÃO ROSQUEADA, INSTALADO EM REDE DE ALIMENTAÇÃO PARA HIDRANTE - FORNECIMENTO E INSTALAÇÃO.AF_12/2015</v>
          </cell>
          <cell r="D3568" t="str">
            <v>UN</v>
          </cell>
          <cell r="E3568">
            <v>45.37</v>
          </cell>
        </row>
        <row r="3569">
          <cell r="A3569">
            <v>92378</v>
          </cell>
          <cell r="B3569" t="str">
            <v>SINAPI</v>
          </cell>
          <cell r="C3569" t="str">
            <v>LUVA, EM FERRO GALVANIZADO, DN 65 (2 1/2"), CONEXÃO ROSQUEADA, INSTALADO EM REDE DE ALIMENTAÇÃO PARA HIDRANTE - FORNECIMENTO E INSTALAÇÃO. AF_12/2015</v>
          </cell>
          <cell r="D3569" t="str">
            <v>UN</v>
          </cell>
          <cell r="E3569">
            <v>50.35</v>
          </cell>
        </row>
        <row r="3570">
          <cell r="A3570">
            <v>92379</v>
          </cell>
          <cell r="B3570" t="str">
            <v>SINAPI</v>
          </cell>
          <cell r="C3570" t="str">
            <v>NIPLE, EM FERRO GALVANIZADO, DN 80 (3"), CONEXÃO ROSQUEADA, INSTALADO EM REDE DE ALIMENTAÇÃO PARA HIDRANTE - FORNECIMENTO E INSTALAÇÃO. AF_12/2015</v>
          </cell>
          <cell r="D3570" t="str">
            <v>UN</v>
          </cell>
          <cell r="E3570">
            <v>64.13</v>
          </cell>
        </row>
        <row r="3571">
          <cell r="A3571">
            <v>92380</v>
          </cell>
          <cell r="B3571" t="str">
            <v>SINAPI</v>
          </cell>
          <cell r="C3571" t="str">
            <v>LUVA, EM FERRO GALVANIZADO, DN 80 (3"), CONEXÃO ROSQUEADA, INSTALADO EM REDE DE ALIMENTAÇÃO PARA HIDRANTE - FORNECIMENTO E INSTALAÇÃO. AF_12/2015</v>
          </cell>
          <cell r="D3571" t="str">
            <v>UN</v>
          </cell>
          <cell r="E3571">
            <v>68.56</v>
          </cell>
        </row>
        <row r="3572">
          <cell r="A3572">
            <v>92381</v>
          </cell>
          <cell r="B3572" t="str">
            <v>SINAPI</v>
          </cell>
          <cell r="C3572" t="str">
            <v>JOELHO 45 GRAUS, EM FERRO GALVANIZADO, DN 25 (1"), CONEXÃO ROSQUEADA, INSTALADO EM REDE DE ALIMENTAÇÃO PARA HIDRANTE - FORNECIMENTO E INSTALAÇÃO. AF_12/2015</v>
          </cell>
          <cell r="D3572" t="str">
            <v>UN</v>
          </cell>
          <cell r="E3572">
            <v>27.81</v>
          </cell>
        </row>
        <row r="3573">
          <cell r="A3573">
            <v>92382</v>
          </cell>
          <cell r="B3573" t="str">
            <v>SINAPI</v>
          </cell>
          <cell r="C3573" t="str">
            <v>JOELHO 90 GRAUS, EM FERRO GALVANIZADO, DN 25 (1"), CONEXÃO ROSQUEADA, INSTALADO EM REDE DE ALIMENTAÇÃO PARA HIDRANTE - FORNECIMENTO E INSTALAÇÃO. AF_12/2015</v>
          </cell>
          <cell r="D3573" t="str">
            <v>UN</v>
          </cell>
          <cell r="E3573">
            <v>26.62</v>
          </cell>
        </row>
        <row r="3574">
          <cell r="A3574">
            <v>92383</v>
          </cell>
          <cell r="B3574" t="str">
            <v>SINAPI</v>
          </cell>
          <cell r="C3574" t="str">
            <v>JOELHO 45 GRAUS, EM FERRO GALVANIZADO, DN 32 (1 1/4"), CONEXÃO ROSQUEADA, INSTALADO EM REDE DE ALIMENTAÇÃO PARA HIDRANTE - FORNECIMENTO E INSTALAÇÃO. AF_12/2015</v>
          </cell>
          <cell r="D3574" t="str">
            <v>UN</v>
          </cell>
          <cell r="E3574">
            <v>34.97</v>
          </cell>
        </row>
        <row r="3575">
          <cell r="A3575">
            <v>92384</v>
          </cell>
          <cell r="B3575" t="str">
            <v>SINAPI</v>
          </cell>
          <cell r="C3575" t="str">
            <v>JOELHO 90 GRAUS, EM FERRO GALVANIZADO, DN 32 (1 1/4"), CONEXÃO ROSQUEADA, INSTALADO EM REDE DE ALIMENTAÇÃO PARA HIDRANTE - FORNECIMENTO E INSTALAÇÃO. AF_12/2015</v>
          </cell>
          <cell r="D3575" t="str">
            <v>UN</v>
          </cell>
          <cell r="E3575">
            <v>32.6</v>
          </cell>
        </row>
        <row r="3576">
          <cell r="A3576">
            <v>92385</v>
          </cell>
          <cell r="B3576" t="str">
            <v>SINAPI</v>
          </cell>
          <cell r="C3576" t="str">
            <v>JOELHO 45 GRAUS, EM FERRO GALVANIZADO, DN 40 (1 1/2"), CONEXÃO ROSQUEADA, INSTALADO EM REDE DE ALIMENTAÇÃO PARA HIDRANTE - FORNECIMENTO E INSTALAÇÃO. AF_12/2015</v>
          </cell>
          <cell r="D3576" t="str">
            <v>UN</v>
          </cell>
          <cell r="E3576">
            <v>40.07</v>
          </cell>
        </row>
        <row r="3577">
          <cell r="A3577">
            <v>92386</v>
          </cell>
          <cell r="B3577" t="str">
            <v>SINAPI</v>
          </cell>
          <cell r="C3577" t="str">
            <v>JOELHO 90 GRAUS, EM FERRO GALVANIZADO, DN 40 (1 1/2"), CONEXÃO ROSQUEADA, INSTALADO EM REDE DE ALIMENTAÇÃO PARA HIDRANTE - FORNECIMENTO E INSTALAÇÃO. AF_12/2015</v>
          </cell>
          <cell r="D3577" t="str">
            <v>UN</v>
          </cell>
          <cell r="E3577">
            <v>38.44</v>
          </cell>
        </row>
        <row r="3578">
          <cell r="A3578">
            <v>92387</v>
          </cell>
          <cell r="B3578" t="str">
            <v>SINAPI</v>
          </cell>
          <cell r="C3578" t="str">
            <v>JOELHO 45 GRAUS, EM FERRO GALVANIZADO, DN 50 (2"), CONEXÃO ROSQUEADA, INSTALADO EM REDE DE ALIMENTAÇÃO PARA HIDRANTE - FORNECIMENTO E INSTALAÇÃO. AF_12/2015</v>
          </cell>
          <cell r="D3578" t="str">
            <v>UN</v>
          </cell>
          <cell r="E3578">
            <v>50.43</v>
          </cell>
        </row>
        <row r="3579">
          <cell r="A3579">
            <v>92388</v>
          </cell>
          <cell r="B3579" t="str">
            <v>SINAPI</v>
          </cell>
          <cell r="C3579" t="str">
            <v>JOELHO 90 GRAUS, EM FERRO GALVANIZADO, DN 50 (2"), CONEXÃO ROSQUEADA, INSTALADO EM REDE DE ALIMENTAÇÃO PARA HIDRANTE - FORNECIMENTO E INSTALAÇÃO. AF_12/2015</v>
          </cell>
          <cell r="D3579" t="str">
            <v>UN</v>
          </cell>
          <cell r="E3579">
            <v>49.32</v>
          </cell>
        </row>
        <row r="3580">
          <cell r="A3580">
            <v>92389</v>
          </cell>
          <cell r="B3580" t="str">
            <v>SINAPI</v>
          </cell>
          <cell r="C3580" t="str">
            <v>JOELHO 45 GRAUS, EM FERRO GALVANIZADO, DN 65 (2 1/2"), CONEXÃO ROSQUEADA, INSTALADO EM REDE DE ALIMENTAÇÃO PARA HIDRANTE - FORNECIMENTO E INSTALAÇÃO. AF_12/2015</v>
          </cell>
          <cell r="D3580" t="str">
            <v>UN</v>
          </cell>
          <cell r="E3580">
            <v>77.67</v>
          </cell>
        </row>
        <row r="3581">
          <cell r="A3581">
            <v>92390</v>
          </cell>
          <cell r="B3581" t="str">
            <v>SINAPI</v>
          </cell>
          <cell r="C3581" t="str">
            <v>JOELHO 90 GRAUS, EM FERRO GALVANIZADO, DN 65 (2 1/2"), CONEXÃO ROSQUEADA, INSTALADO EM REDE DE ALIMENTAÇÃO PARA HIDRANTE - FORNECIMENTO E INSTALAÇÃO. AF_12/2015</v>
          </cell>
          <cell r="D3581" t="str">
            <v>UN</v>
          </cell>
          <cell r="E3581">
            <v>72.790000000000006</v>
          </cell>
        </row>
        <row r="3582">
          <cell r="A3582">
            <v>92635</v>
          </cell>
          <cell r="B3582" t="str">
            <v>SINAPI</v>
          </cell>
          <cell r="C3582" t="str">
            <v>JOELHO 45 GRAUS, EM FERRO GALVANIZADO, CONEXÃO ROSQUEADA, DN 80 (3"), INSTALADO EM REDE DE ALIMENTAÇÃO PARA HIDRANTE - FORNECIMENTO E INSTALAÇÃO. AF_12/2015</v>
          </cell>
          <cell r="D3582" t="str">
            <v>UN</v>
          </cell>
          <cell r="E3582">
            <v>103.85</v>
          </cell>
        </row>
        <row r="3583">
          <cell r="A3583">
            <v>92636</v>
          </cell>
          <cell r="B3583" t="str">
            <v>SINAPI</v>
          </cell>
          <cell r="C3583" t="str">
            <v>JOELHO 90 GRAUS, EM FERRO GALVANIZADO, CONEXÃO ROSQUEADA, DN 80 (3"), INSTALADO EM REDE DE ALIMENTAÇÃO PARA HIDRANTE - FORNECIMENTO E INSTALAÇÃO. AF_12/2015</v>
          </cell>
          <cell r="D3583" t="str">
            <v>UN</v>
          </cell>
          <cell r="E3583">
            <v>94.46</v>
          </cell>
        </row>
        <row r="3584">
          <cell r="A3584">
            <v>92637</v>
          </cell>
          <cell r="B3584" t="str">
            <v>SINAPI</v>
          </cell>
          <cell r="C3584" t="str">
            <v>TÊ, EM FERRO GALVANIZADO, CONEXÃO ROSQUEADA, DN 25 (1"), INSTALADO EM REDE DE ALIMENTAÇÃO PARA HIDRANTE - FORNECIMENTO E INSTALAÇÃO. AF_12/2015</v>
          </cell>
          <cell r="D3584" t="str">
            <v>UN</v>
          </cell>
          <cell r="E3584">
            <v>35.94</v>
          </cell>
        </row>
        <row r="3585">
          <cell r="A3585">
            <v>92638</v>
          </cell>
          <cell r="B3585" t="str">
            <v>SINAPI</v>
          </cell>
          <cell r="C3585" t="str">
            <v>TÊ, EM FERRO GALVANIZADO, CONEXÃO ROSQUEADA, DN 32 (1 1/4"), INSTALADOEM REDE DE ALIMENTAÇÃO PARA HIDRANTE - FORNECIMENTO E INSTALAÇÃO. AF_12/2015</v>
          </cell>
          <cell r="D3585" t="str">
            <v>UN</v>
          </cell>
          <cell r="E3585">
            <v>43.78</v>
          </cell>
        </row>
        <row r="3586">
          <cell r="A3586">
            <v>92639</v>
          </cell>
          <cell r="B3586" t="str">
            <v>SINAPI</v>
          </cell>
          <cell r="C3586" t="str">
            <v>TÊ, EM FERRO GALVANIZADO, CONEXÃO ROSQUEADA, DN 40 (1 1/2"), INSTALADOEM REDE DE ALIMENTAÇÃO PARA HIDRANTE - FORNECIMENTO E INSTALAÇÃO. AF_12/2015</v>
          </cell>
          <cell r="D3586" t="str">
            <v>UN</v>
          </cell>
          <cell r="E3586">
            <v>50.61</v>
          </cell>
        </row>
        <row r="3587">
          <cell r="A3587">
            <v>92640</v>
          </cell>
          <cell r="B3587" t="str">
            <v>SINAPI</v>
          </cell>
          <cell r="C3587" t="str">
            <v>TÊ, EM FERRO GALVANIZADO, CONEXÃO ROSQUEADA, DN 50 (2"), INSTALADO EM REDE DE ALIMENTAÇÃO PARA HIDRANTE - FORNECIMENTO E INSTALAÇÃO. AF_12/2015</v>
          </cell>
          <cell r="D3587" t="str">
            <v>UN</v>
          </cell>
          <cell r="E3587">
            <v>65.72</v>
          </cell>
        </row>
        <row r="3588">
          <cell r="A3588">
            <v>92642</v>
          </cell>
          <cell r="B3588" t="str">
            <v>SINAPI</v>
          </cell>
          <cell r="C3588" t="str">
            <v>TÊ, EM FERRO GALVANIZADO, CONEXÃO ROSQUEADA, DN 65 (2 1/2"), INSTALADOEM REDE DE ALIMENTAÇÃO PARA HIDRANTE - FORNECIMENTO E INSTALAÇÃO. AF_12/2015</v>
          </cell>
          <cell r="D3588" t="str">
            <v>UN</v>
          </cell>
          <cell r="E3588">
            <v>99.48</v>
          </cell>
        </row>
        <row r="3589">
          <cell r="A3589">
            <v>92644</v>
          </cell>
          <cell r="B3589" t="str">
            <v>SINAPI</v>
          </cell>
          <cell r="C3589" t="str">
            <v>TÊ, EM FERRO GALVANIZADO, CONEXÃO ROSQUEADA, DN 80 (3"), INSTALADO EM REDE DE ALIMENTAÇÃO PARA HIDRANTE - FORNECIMENTO E INSTALAÇÃO. AF_12/2015</v>
          </cell>
          <cell r="D3589" t="str">
            <v>UN</v>
          </cell>
          <cell r="E3589">
            <v>125.06</v>
          </cell>
        </row>
        <row r="3590">
          <cell r="A3590">
            <v>92657</v>
          </cell>
          <cell r="B3590" t="str">
            <v>SINAPI</v>
          </cell>
          <cell r="C3590" t="str">
            <v>NIPLE, EM FERRO GALVANIZADO, CONEXÃO ROSQUEADA, DN 25 (1"), INSTALADO EM REDE DE ALIMENTAÇÃO PARA SPRINKLER - FORNECIMENTO E INSTALAÇÃO. AF_12/2015</v>
          </cell>
          <cell r="D3590" t="str">
            <v>UN</v>
          </cell>
          <cell r="E3590">
            <v>13.48</v>
          </cell>
        </row>
        <row r="3591">
          <cell r="A3591">
            <v>92658</v>
          </cell>
          <cell r="B3591" t="str">
            <v>SINAPI</v>
          </cell>
          <cell r="C3591" t="str">
            <v>LUVA, EM FERRO GALVANIZADO, CONEXÃO ROSQUEADA, DN 25 (1"), INSTALADO EM REDE DE ALIMENTAÇÃO PARA SPRINKLER - FORNECIMENTO E INSTALAÇÃO. AF_12/2015</v>
          </cell>
          <cell r="D3591" t="str">
            <v>UN</v>
          </cell>
          <cell r="E3591">
            <v>14.37</v>
          </cell>
        </row>
        <row r="3592">
          <cell r="A3592">
            <v>92659</v>
          </cell>
          <cell r="B3592" t="str">
            <v>SINAPI</v>
          </cell>
          <cell r="C3592" t="str">
            <v>NIPLE, EM FERRO GALVANIZADO, CONEXÃO ROSQUEADA, DN 32 (1 1/4"), INSTALADO EM REDE DE ALIMENTAÇÃO PARA SPRINKLER - FORNECIMENTO E INSTALAÇÃO.AF_12/2015</v>
          </cell>
          <cell r="D3592" t="str">
            <v>UN</v>
          </cell>
          <cell r="E3592">
            <v>16.62</v>
          </cell>
        </row>
        <row r="3593">
          <cell r="A3593">
            <v>92660</v>
          </cell>
          <cell r="B3593" t="str">
            <v>SINAPI</v>
          </cell>
          <cell r="C3593" t="str">
            <v>LUVA, EM FERRO GALVANIZADO, CONEXÃO ROSQUEADA, DN 32 (1 1/4"), INSTALADO EM REDE DE ALIMENTAÇÃO PARA SPRINKLER - FORNECIMENTO E INSTALAÇÃO.AF_12/2015</v>
          </cell>
          <cell r="D3593" t="str">
            <v>UN</v>
          </cell>
          <cell r="E3593">
            <v>17.46</v>
          </cell>
        </row>
        <row r="3594">
          <cell r="A3594">
            <v>92661</v>
          </cell>
          <cell r="B3594" t="str">
            <v>SINAPI</v>
          </cell>
          <cell r="C3594" t="str">
            <v>NIPLE, EM FERRO GALVANIZADO, CONEXÃO ROSQUEADA, DN 40 (1 1/2"), INSTALADO EM REDE DE ALIMENTAÇÃO PARA SPRINKLER - FORNECIMENTO E INSTALAÇÃO.AF_12/2015</v>
          </cell>
          <cell r="D3594" t="str">
            <v>UN</v>
          </cell>
          <cell r="E3594">
            <v>19.86</v>
          </cell>
        </row>
        <row r="3595">
          <cell r="A3595">
            <v>92662</v>
          </cell>
          <cell r="B3595" t="str">
            <v>SINAPI</v>
          </cell>
          <cell r="C3595" t="str">
            <v>LUVA, EM FERRO GALVANIZADO, CONEXÃO ROSQUEADA, DN 40 (1 1/2"), INSTALADO EM REDE DE ALIMENTAÇÃO PARA SPRINKLER - FORNECIMENTO E INSTALAÇÃO.AF_12/2015</v>
          </cell>
          <cell r="D3595" t="str">
            <v>UN</v>
          </cell>
          <cell r="E3595">
            <v>20.02</v>
          </cell>
        </row>
        <row r="3596">
          <cell r="A3596">
            <v>92663</v>
          </cell>
          <cell r="B3596" t="str">
            <v>SINAPI</v>
          </cell>
          <cell r="C3596" t="str">
            <v>NIPLE, EM FERRO GALVANIZADO, CONEXÃO ROSQUEADA, DN 50 (2"), INSTALADO EM REDE DE ALIMENTAÇÃO PARA SPRINKLER - FORNECIMENTO E INSTALAÇÃO. AF_12/2015</v>
          </cell>
          <cell r="D3596" t="str">
            <v>UN</v>
          </cell>
          <cell r="E3596">
            <v>26.64</v>
          </cell>
        </row>
        <row r="3597">
          <cell r="A3597">
            <v>92664</v>
          </cell>
          <cell r="B3597" t="str">
            <v>SINAPI</v>
          </cell>
          <cell r="C3597" t="str">
            <v>LUVA, EM FERRO GALVANIZADO, CONEXÃO ROSQUEADA, DN 50 (2"), INSTALADO EM REDE DE ALIMENTAÇÃO PARA SPRINKLER - FORNECIMENTO E INSTALAÇÃO. AF_12/2015</v>
          </cell>
          <cell r="D3597" t="str">
            <v>UN</v>
          </cell>
          <cell r="E3597">
            <v>26.62</v>
          </cell>
        </row>
        <row r="3598">
          <cell r="A3598">
            <v>92665</v>
          </cell>
          <cell r="B3598" t="str">
            <v>SINAPI</v>
          </cell>
          <cell r="C3598" t="str">
            <v>NIPLE, EM FERRO GALVANIZADO, CONEXÃO ROSQUEADA, DN 65 (2 1/2"), INSTALADO EM REDE DE ALIMENTAÇÃO PARA SPRINKLER - FORNECIMENTO E INSTALAÇÃO.AF_12/2015</v>
          </cell>
          <cell r="D3598" t="str">
            <v>UN</v>
          </cell>
          <cell r="E3598">
            <v>36.67</v>
          </cell>
        </row>
        <row r="3599">
          <cell r="A3599">
            <v>92666</v>
          </cell>
          <cell r="B3599" t="str">
            <v>SINAPI</v>
          </cell>
          <cell r="C3599" t="str">
            <v>LUVA, EM FERRO GALVANIZADO, CONEXÃO ROSQUEADA, DN 65 (2 1/2"), INSTALADO EM REDE DE ALIMENTAÇÃO PARA SPRINKLER - FORNECIMENTO E INSTALAÇÃO.AF_12/2015</v>
          </cell>
          <cell r="D3599" t="str">
            <v>UN</v>
          </cell>
          <cell r="E3599">
            <v>41.65</v>
          </cell>
        </row>
        <row r="3600">
          <cell r="A3600">
            <v>92667</v>
          </cell>
          <cell r="B3600" t="str">
            <v>SINAPI</v>
          </cell>
          <cell r="C3600" t="str">
            <v>NIPLE, EM FERRO GALVANIZADO, CONEXÃO ROSQUEADA, DN 80 (3"), INSTALADO EM REDE DE ALIMENTAÇÃO PARA SPRINKLER - FORNECIMENTO E INSTALAÇÃO. AF_12/2015</v>
          </cell>
          <cell r="D3600" t="str">
            <v>UN</v>
          </cell>
          <cell r="E3600">
            <v>54.01</v>
          </cell>
        </row>
        <row r="3601">
          <cell r="A3601">
            <v>92668</v>
          </cell>
          <cell r="B3601" t="str">
            <v>SINAPI</v>
          </cell>
          <cell r="C3601" t="str">
            <v>LUVA, EM FERRO GALVANIZADO, CONEXÃO ROSQUEADA, DN 80 (3"), INSTALADO EM REDE DE ALIMENTAÇÃO PARA SPRINKLER - FORNECIMENTO E INSTALAÇÃO. AF_12/2015</v>
          </cell>
          <cell r="D3601" t="str">
            <v>UN</v>
          </cell>
          <cell r="E3601">
            <v>58.44</v>
          </cell>
        </row>
        <row r="3602">
          <cell r="A3602">
            <v>92669</v>
          </cell>
          <cell r="B3602" t="str">
            <v>SINAPI</v>
          </cell>
          <cell r="C3602" t="str">
            <v>JOELHO 45 GRAUS, EM FERRO GALVANIZADO, CONEXÃO ROSQUEADA, DN 25 (1"), INSTALADO EM REDE DE ALIMENTAÇÃO PARA SPRINKLER - FORNECIMENTO E INSTALAÇÃO. AF_12/2015</v>
          </cell>
          <cell r="D3602" t="str">
            <v>UN</v>
          </cell>
          <cell r="E3602">
            <v>20.49</v>
          </cell>
        </row>
        <row r="3603">
          <cell r="A3603">
            <v>92670</v>
          </cell>
          <cell r="B3603" t="str">
            <v>SINAPI</v>
          </cell>
          <cell r="C3603" t="str">
            <v>JOELHO 90 GRAUS, EM FERRO GALVANIZADO, CONEXÃO ROSQUEADA, DN 25 (1"), INSTALADO EM REDE DE ALIMENTAÇÃO PARA SPRINKLER - FORNECIMENTO E INSTALAÇÃO. AF_12/2015</v>
          </cell>
          <cell r="D3603" t="str">
            <v>UN</v>
          </cell>
          <cell r="E3603">
            <v>19.3</v>
          </cell>
        </row>
        <row r="3604">
          <cell r="A3604">
            <v>92671</v>
          </cell>
          <cell r="B3604" t="str">
            <v>SINAPI</v>
          </cell>
          <cell r="C3604" t="str">
            <v>JOELHO 45 GRAUS, EM FERRO GALVANIZADO, CONEXÃO ROSQUEADA, DN 32 (1 1/4"), INSTALADO EM REDE DE ALIMENTAÇÃO PARA SPRINKLER - FORNECIMENTO E INSTALAÇÃO. AF_12/2015</v>
          </cell>
          <cell r="D3604" t="str">
            <v>UN</v>
          </cell>
          <cell r="E3604">
            <v>26.67</v>
          </cell>
        </row>
        <row r="3605">
          <cell r="A3605">
            <v>92672</v>
          </cell>
          <cell r="B3605" t="str">
            <v>SINAPI</v>
          </cell>
          <cell r="C3605" t="str">
            <v>JOELHO 90 GRAUS, EM FERRO GALVANIZADO, CONEXÃO ROSQUEADA, DN 32 (1 1/4"), INSTALADO EM REDE DE ALIMENTAÇÃO PARA SPRINKLER - FORNECIMENTO E INSTALAÇÃO. AF_12/2015</v>
          </cell>
          <cell r="D3605" t="str">
            <v>UN</v>
          </cell>
          <cell r="E3605">
            <v>24.3</v>
          </cell>
        </row>
        <row r="3606">
          <cell r="A3606">
            <v>92673</v>
          </cell>
          <cell r="B3606" t="str">
            <v>SINAPI</v>
          </cell>
          <cell r="C3606" t="str">
            <v>JOELHO 45 GRAUS, EM FERRO GALVANIZADO, CONEXÃO ROSQUEADA, DN 40 (1 1/2"), INSTALADO EM REDE DE ALIMENTAÇÃO PARA SPRINKLER - FORNECIMENTO E INSTALAÇÃO. AF_12/2015</v>
          </cell>
          <cell r="D3606" t="str">
            <v>UN</v>
          </cell>
          <cell r="E3606">
            <v>30.61</v>
          </cell>
        </row>
        <row r="3607">
          <cell r="A3607">
            <v>92674</v>
          </cell>
          <cell r="B3607" t="str">
            <v>SINAPI</v>
          </cell>
          <cell r="C3607" t="str">
            <v>JOELHO 90 GRAUS, EM FERRO GALVANIZADO, CONEXÃO ROSQUEADA, DN 40 (1 1/2"), INSTALADO EM REDE DE ALIMENTAÇÃO PARA SPRINKLER - FORNECIMENTO E INSTALAÇÃO. AF_12/2015</v>
          </cell>
          <cell r="D3607" t="str">
            <v>UN</v>
          </cell>
          <cell r="E3607">
            <v>28.98</v>
          </cell>
        </row>
        <row r="3608">
          <cell r="A3608">
            <v>92675</v>
          </cell>
          <cell r="B3608" t="str">
            <v>SINAPI</v>
          </cell>
          <cell r="C3608" t="str">
            <v>JOELHO 45 GRAUS, EM FERRO GALVANIZADO, CONEXÃO ROSQUEADA, DN 50 (2"), INSTALADO EM REDE DE ALIMENTAÇÃO PARA SPRINKLER - FORNECIMENTO E INSTALAÇÃO. AF_12/2015</v>
          </cell>
          <cell r="D3608" t="str">
            <v>UN</v>
          </cell>
          <cell r="E3608">
            <v>39.549999999999997</v>
          </cell>
        </row>
        <row r="3609">
          <cell r="A3609">
            <v>92676</v>
          </cell>
          <cell r="B3609" t="str">
            <v>SINAPI</v>
          </cell>
          <cell r="C3609" t="str">
            <v>JOELHO 90 GRAUS, EM FERRO GALVANIZADO, CONEXÃO ROSQUEADA, DN 50 (2"), INSTALADO EM REDE DE ALIMENTAÇÃO PARA SPRINKLER - FORNECIMENTO E INSTALAÇÃO. AF_12/2015</v>
          </cell>
          <cell r="D3609" t="str">
            <v>UN</v>
          </cell>
          <cell r="E3609">
            <v>38.44</v>
          </cell>
        </row>
        <row r="3610">
          <cell r="A3610">
            <v>92677</v>
          </cell>
          <cell r="B3610" t="str">
            <v>SINAPI</v>
          </cell>
          <cell r="C3610" t="str">
            <v>JOELHO 45 GRAUS, EM FERRO GALVANIZADO, CONEXÃO ROSQUEADA, DN 65 (2 1/2"), INSTALADO EM REDE DE ALIMENTAÇÃO PARA SPRINKLER - FORNECIMENTO E INSTALAÇÃO. AF_12/2015</v>
          </cell>
          <cell r="D3610" t="str">
            <v>UN</v>
          </cell>
          <cell r="E3610">
            <v>64.63</v>
          </cell>
        </row>
        <row r="3611">
          <cell r="A3611">
            <v>92678</v>
          </cell>
          <cell r="B3611" t="str">
            <v>SINAPI</v>
          </cell>
          <cell r="C3611" t="str">
            <v>JOELHO 90 GRAUS, EM FERRO GALVANIZADO, CONEXÃO ROSQUEADA, DN 65 (2 1/2"), INSTALADO EM REDE DE ALIMENTAÇÃO PARA SPRINKLER - FORNECIMENTO E INSTALAÇÃO. AF_12/2015</v>
          </cell>
          <cell r="D3611" t="str">
            <v>UN</v>
          </cell>
          <cell r="E3611">
            <v>59.75</v>
          </cell>
        </row>
        <row r="3612">
          <cell r="A3612">
            <v>92679</v>
          </cell>
          <cell r="B3612" t="str">
            <v>SINAPI</v>
          </cell>
          <cell r="C3612" t="str">
            <v>JOELHO 45 GRAUS, EM FERRO GALVANIZADO, CONEXÃO ROSQUEADA, DN 80 (3"), INSTALADO EM REDE DE ALIMENTAÇÃO PARA SPRINKLER - FORNECIMENTO E INSTALAÇÃO. AF_12/2015</v>
          </cell>
          <cell r="D3612" t="str">
            <v>UN</v>
          </cell>
          <cell r="E3612">
            <v>88.68</v>
          </cell>
        </row>
        <row r="3613">
          <cell r="A3613">
            <v>92680</v>
          </cell>
          <cell r="B3613" t="str">
            <v>SINAPI</v>
          </cell>
          <cell r="C3613" t="str">
            <v>JOELHO 90 GRAUS, EM FERRO GALVANIZADO, CONEXÃO ROSQUEADA, DN 80 (3"), INSTALADO EM REDE DE ALIMENTAÇÃO PARA SPRINKLER - FORNECIMENTO E INSTALAÇÃO. AF_12/2015</v>
          </cell>
          <cell r="D3613" t="str">
            <v>UN</v>
          </cell>
          <cell r="E3613">
            <v>79.290000000000006</v>
          </cell>
        </row>
        <row r="3614">
          <cell r="A3614">
            <v>92681</v>
          </cell>
          <cell r="B3614" t="str">
            <v>SINAPI</v>
          </cell>
          <cell r="C3614" t="str">
            <v>TÊ, EM FERRO GALVANIZADO, CONEXÃO ROSQUEADA, DN 25 (1"), INSTALADO EM REDE DE ALIMENTAÇÃO PARA SPRINKLER - FORNECIMENTO E INSTALAÇÃO. AF_12/2015</v>
          </cell>
          <cell r="D3614" t="str">
            <v>UN</v>
          </cell>
          <cell r="E3614">
            <v>26.18</v>
          </cell>
        </row>
        <row r="3615">
          <cell r="A3615">
            <v>92682</v>
          </cell>
          <cell r="B3615" t="str">
            <v>SINAPI</v>
          </cell>
          <cell r="C3615" t="str">
            <v>TÊ, EM FERRO GALVANIZADO, CONEXÃO ROSQUEADA, DN 32 (1 1/4"), INSTALADOEM REDE DE ALIMENTAÇÃO PARA SPRINKLER - FORNECIMENTO E INSTALAÇÃO. AF_12/2015</v>
          </cell>
          <cell r="D3615" t="str">
            <v>UN</v>
          </cell>
          <cell r="E3615">
            <v>32.659999999999997</v>
          </cell>
        </row>
        <row r="3616">
          <cell r="A3616">
            <v>92683</v>
          </cell>
          <cell r="B3616" t="str">
            <v>SINAPI</v>
          </cell>
          <cell r="C3616" t="str">
            <v>TÊ, EM FERRO GALVANIZADO, CONEXÃO ROSQUEADA, DN 40 (1 1/2"), INSTALADOEM REDE DE ALIMENTAÇÃO PARA SPRINKLER - FORNECIMENTO E INSTALAÇÃO. AF_12/2015</v>
          </cell>
          <cell r="D3616" t="str">
            <v>UN</v>
          </cell>
          <cell r="E3616">
            <v>38.01</v>
          </cell>
        </row>
        <row r="3617">
          <cell r="A3617">
            <v>92684</v>
          </cell>
          <cell r="B3617" t="str">
            <v>SINAPI</v>
          </cell>
          <cell r="C3617" t="str">
            <v>TÊ, EM FERRO GALVANIZADO, CONEXÃO ROSQUEADA, DN 50 (2"), INSTALADO EM REDE DE ALIMENTAÇÃO PARA SPRINKLER - FORNECIMENTO E INSTALAÇÃO. AF_12/2015</v>
          </cell>
          <cell r="D3617" t="str">
            <v>UN</v>
          </cell>
          <cell r="E3617">
            <v>51.22</v>
          </cell>
        </row>
        <row r="3618">
          <cell r="A3618">
            <v>92685</v>
          </cell>
          <cell r="B3618" t="str">
            <v>SINAPI</v>
          </cell>
          <cell r="C3618" t="str">
            <v>TÊ, EM FERRO GALVANIZADO, CONEXÃO ROSQUEADA, DN 65 (2 1/2"), INSTALADOEM REDE DE ALIMENTAÇÃO PARA SPRINKLER - FORNECIMENTO E INSTALAÇÃO. AF_12/2015</v>
          </cell>
          <cell r="D3618" t="str">
            <v>UN</v>
          </cell>
          <cell r="E3618">
            <v>82.11</v>
          </cell>
        </row>
        <row r="3619">
          <cell r="A3619">
            <v>92686</v>
          </cell>
          <cell r="B3619" t="str">
            <v>SINAPI</v>
          </cell>
          <cell r="C3619" t="str">
            <v>TÊ, EM FERRO GALVANIZADO, CONEXÃO ROSQUEADA, DN 80 (3"), INSTALADO EM REDE DE ALIMENTAÇÃO PARA SPRINKLER - FORNECIMENTO E INSTALAÇÃO. AF_12/2015</v>
          </cell>
          <cell r="D3619" t="str">
            <v>UN</v>
          </cell>
          <cell r="E3619">
            <v>104.81</v>
          </cell>
        </row>
        <row r="3620">
          <cell r="A3620">
            <v>92692</v>
          </cell>
          <cell r="B3620" t="str">
            <v>SINAPI</v>
          </cell>
          <cell r="C3620" t="str">
            <v>NIPLE, EM FERRO GALVANIZADO, CONEXÃO ROSQUEADA, DN 15 (1/2"), INSTALADO EM RAMAIS E SUB-RAMAIS DE GÁS - FORNECIMENTO E INSTALAÇÃO. AF_12/2015</v>
          </cell>
          <cell r="D3620" t="str">
            <v>UN</v>
          </cell>
          <cell r="E3620">
            <v>7.26</v>
          </cell>
        </row>
        <row r="3621">
          <cell r="A3621">
            <v>92693</v>
          </cell>
          <cell r="B3621" t="str">
            <v>SINAPI</v>
          </cell>
          <cell r="C3621" t="str">
            <v>LUVA, EM FERRO GALVANIZADO, CONEXÃO ROSQUEADA, DN 15 (1/2"), INSTALADOEM RAMAIS E SUB-RAMAIS DE GÁS - FORNECIMENTO E INSTALAÇÃO. AF_12/2015</v>
          </cell>
          <cell r="D3621" t="str">
            <v>UN</v>
          </cell>
          <cell r="E3621">
            <v>7.46</v>
          </cell>
        </row>
        <row r="3622">
          <cell r="A3622">
            <v>92694</v>
          </cell>
          <cell r="B3622" t="str">
            <v>SINAPI</v>
          </cell>
          <cell r="C3622" t="str">
            <v>NIPLE, EM FERRO GALVANIZADO, CONEXÃO ROSQUEADA, DN 20 (3/4"), INSTALADO EM RAMAIS E SUB-RAMAIS DE GÁS - FORNECIMENTO E INSTALAÇÃO. AF_12/2015</v>
          </cell>
          <cell r="D3622" t="str">
            <v>UN</v>
          </cell>
          <cell r="E3622">
            <v>11.57</v>
          </cell>
        </row>
        <row r="3623">
          <cell r="A3623">
            <v>92695</v>
          </cell>
          <cell r="B3623" t="str">
            <v>SINAPI</v>
          </cell>
          <cell r="C3623" t="str">
            <v>LUVA, EM FERRO GALVANIZADO, CONEXÃO ROSQUEADA, DN 20 (3/4"), INSTALADOEM RAMAIS E SUB-RAMAIS DE GÁS - FORNECIMENTO E INSTALAÇÃO. AF_12/2015</v>
          </cell>
          <cell r="D3623" t="str">
            <v>UN</v>
          </cell>
          <cell r="E3623">
            <v>11.77</v>
          </cell>
        </row>
        <row r="3624">
          <cell r="A3624">
            <v>92696</v>
          </cell>
          <cell r="B3624" t="str">
            <v>SINAPI</v>
          </cell>
          <cell r="C3624" t="str">
            <v>NIPLE, EM FERRO GALVANIZADO, CONEXÃO ROSQUEADA, DN 25 (1"), INSTALADO EM RAMAIS E SUB-RAMAIS DE GÁS - FORNECIMENTO E INSTALAÇÃO. AF_12/2015</v>
          </cell>
          <cell r="D3624" t="str">
            <v>UN</v>
          </cell>
          <cell r="E3624">
            <v>18.149999999999999</v>
          </cell>
        </row>
        <row r="3625">
          <cell r="A3625">
            <v>92697</v>
          </cell>
          <cell r="B3625" t="str">
            <v>SINAPI</v>
          </cell>
          <cell r="C3625" t="str">
            <v>LUVA, EM FERRO GALVANIZADO, CONEXÃO ROSQUEADA, DN 25 (1"), INSTALADO EM RAMAIS E SUB-RAMAIS DE GÁS - FORNECIMENTO E INSTALAÇÃO. AF_12/2015</v>
          </cell>
          <cell r="D3625" t="str">
            <v>UN</v>
          </cell>
          <cell r="E3625">
            <v>19.04</v>
          </cell>
        </row>
        <row r="3626">
          <cell r="A3626">
            <v>92698</v>
          </cell>
          <cell r="B3626" t="str">
            <v>SINAPI</v>
          </cell>
          <cell r="C3626" t="str">
            <v>JOELHO 45 GRAUS, EM FERRO GALVANIZADO, CONEXÃO ROSQUEADA, DN 15 (1/2"), INSTALADO EM RAMAIS E SUB-RAMAIS DE GÁS - FORNECIMENTO E INSTALAÇÃO.AF_12/2015</v>
          </cell>
          <cell r="D3626" t="str">
            <v>UN</v>
          </cell>
          <cell r="E3626">
            <v>10.75</v>
          </cell>
        </row>
        <row r="3627">
          <cell r="A3627">
            <v>92699</v>
          </cell>
          <cell r="B3627" t="str">
            <v>SINAPI</v>
          </cell>
          <cell r="C3627" t="str">
            <v>JOELHO 90 GRAUS, EM FERRO GALVANIZADO, CONEXÃO ROSQUEADA, DN 15 (1/2"), INSTALADO EM RAMAIS E SUB-RAMAIS DE GÁS - FORNECIMENTO E INSTALAÇÃO.AF_12/2015</v>
          </cell>
          <cell r="D3627" t="str">
            <v>UN</v>
          </cell>
          <cell r="E3627">
            <v>10.11</v>
          </cell>
        </row>
        <row r="3628">
          <cell r="A3628">
            <v>92700</v>
          </cell>
          <cell r="B3628" t="str">
            <v>SINAPI</v>
          </cell>
          <cell r="C3628" t="str">
            <v>JOELHO 45 GRAUS, EM FERRO GALVANIZADO, CONEXÃO ROSQUEADA, DN 20 (3/4"), INSTALADO EM RAMAIS E SUB-RAMAIS DE GÁS - FORNECIMENTO E INSTALAÇÃO.AF_12/2015</v>
          </cell>
          <cell r="D3628" t="str">
            <v>UN</v>
          </cell>
          <cell r="E3628">
            <v>17.579999999999998</v>
          </cell>
        </row>
        <row r="3629">
          <cell r="A3629">
            <v>92701</v>
          </cell>
          <cell r="B3629" t="str">
            <v>SINAPI</v>
          </cell>
          <cell r="C3629" t="str">
            <v>JOELHO 90 GRAUS, EM FERRO GALVANIZADO, CONEXÃO ROSQUEADA, DN 20 (3/4"), INSTALADO EM RAMAIS E SUB-RAMAIS DE GÁS - FORNECIMENTO E INSTALAÇÃO.AF_12/2015</v>
          </cell>
          <cell r="D3629" t="str">
            <v>UN</v>
          </cell>
          <cell r="E3629">
            <v>16.62</v>
          </cell>
        </row>
        <row r="3630">
          <cell r="A3630">
            <v>92702</v>
          </cell>
          <cell r="B3630" t="str">
            <v>SINAPI</v>
          </cell>
          <cell r="C3630" t="str">
            <v>JOELHO 45 GRAUS, EM FERRO GALVANIZADO, CONEXÃO ROSQUEADA, DN 25 (1"), INSTALADO EM RAMAIS E SUB-RAMAIS DE GÁS - FORNECIMENTO E INSTALAÇÃO. AF_12/2015</v>
          </cell>
          <cell r="D3630" t="str">
            <v>UN</v>
          </cell>
          <cell r="E3630">
            <v>27.53</v>
          </cell>
        </row>
        <row r="3631">
          <cell r="A3631">
            <v>92703</v>
          </cell>
          <cell r="B3631" t="str">
            <v>SINAPI</v>
          </cell>
          <cell r="C3631" t="str">
            <v>JOELHO 90 GRAUS, EM FERRO GALVANIZADO, CONEXÃO ROSQUEADA, DN 25 (1"), INSTALADO EM RAMAIS E SUB-RAMAIS DE GÁS - FORNECIMENTO E INSTALAÇÃO. AF_12/2015</v>
          </cell>
          <cell r="D3631" t="str">
            <v>UN</v>
          </cell>
          <cell r="E3631">
            <v>26.34</v>
          </cell>
        </row>
        <row r="3632">
          <cell r="A3632">
            <v>92704</v>
          </cell>
          <cell r="B3632" t="str">
            <v>SINAPI</v>
          </cell>
          <cell r="C3632" t="str">
            <v>TÊ, EM FERRO GALVANIZADO, CONEXÃO ROSQUEADA, DN 15 (1/2"), INSTALADO EM RAMAIS E SUB-RAMAIS DE GÁS - FORNECIMENTO E INSTALAÇÃO. AF_12/2015</v>
          </cell>
          <cell r="D3632" t="str">
            <v>UN</v>
          </cell>
          <cell r="E3632">
            <v>13.61</v>
          </cell>
        </row>
        <row r="3633">
          <cell r="A3633">
            <v>92705</v>
          </cell>
          <cell r="B3633" t="str">
            <v>SINAPI</v>
          </cell>
          <cell r="C3633" t="str">
            <v>TÊ, EM FERRO GALVANIZADO, CONEXÃO ROSQUEADA, DN 20 (3/4"), INSTALADO EM RAMAIS E SUB-RAMAIS DE GÁS - FORNECIMENTO E INSTALAÇÃO. AF_12/2015</v>
          </cell>
          <cell r="D3633" t="str">
            <v>UN</v>
          </cell>
          <cell r="E3633">
            <v>21.96</v>
          </cell>
        </row>
        <row r="3634">
          <cell r="A3634">
            <v>92706</v>
          </cell>
          <cell r="B3634" t="str">
            <v>SINAPI</v>
          </cell>
          <cell r="C3634" t="str">
            <v>TÊ, EM FERRO GALVANIZADO, CONEXÃO ROSQUEADA, DN 25 (1"), INSTALADO EM RAMAIS E SUB-RAMAIS DE GÁS - FORNECIMENTO E INSTALAÇÃO. AF_12/2015</v>
          </cell>
          <cell r="D3634" t="str">
            <v>UN</v>
          </cell>
          <cell r="E3634">
            <v>35.56</v>
          </cell>
        </row>
        <row r="3635">
          <cell r="A3635">
            <v>92889</v>
          </cell>
          <cell r="B3635" t="str">
            <v>SINAPI</v>
          </cell>
          <cell r="C3635" t="str">
            <v>UNIÃO, EM FERRO GALVANIZADO, DN 50 (2"), CONEXÃO ROSQUEADA, INSTALADO EM PRUMADAS - FORNECIMENTO E INSTALAÇÃO. AF_12/2015</v>
          </cell>
          <cell r="D3635" t="str">
            <v>UN</v>
          </cell>
          <cell r="E3635">
            <v>66.27</v>
          </cell>
        </row>
        <row r="3636">
          <cell r="A3636">
            <v>92890</v>
          </cell>
          <cell r="B3636" t="str">
            <v>SINAPI</v>
          </cell>
          <cell r="C3636" t="str">
            <v>UNIÃO, EM FERRO GALVANIZADO, DN 65 (2 1/2"), CONEXÃO ROSQUEADA, INSTALADO EM PRUMADAS - FORNECIMENTO E INSTALAÇÃO. AF_12/2015</v>
          </cell>
          <cell r="D3636" t="str">
            <v>UN</v>
          </cell>
          <cell r="E3636">
            <v>100.1</v>
          </cell>
        </row>
        <row r="3637">
          <cell r="A3637">
            <v>92891</v>
          </cell>
          <cell r="B3637" t="str">
            <v>SINAPI</v>
          </cell>
          <cell r="C3637" t="str">
            <v>UNIÃO, EM FERRO GALVANIZADO, DN 80 (3"), CONEXÃO ROSQUEADA, INSTALADO EM PRUMADAS - FORNECIMENTO E INSTALAÇÃO. AF_12/2015</v>
          </cell>
          <cell r="D3637" t="str">
            <v>UN</v>
          </cell>
          <cell r="E3637">
            <v>146.46</v>
          </cell>
        </row>
        <row r="3638">
          <cell r="A3638">
            <v>92892</v>
          </cell>
          <cell r="B3638" t="str">
            <v>SINAPI</v>
          </cell>
          <cell r="C3638" t="str">
            <v>UNIÃO, EM FERRO GALVANIZADO, DN 25 (1"), CONEXÃO ROSQUEADA, INSTALADO EM REDE DE ALIMENTAÇÃO PARA HIDRANTE - FORNECIMENTO E INSTALAÇÃO. AF_12/2015</v>
          </cell>
          <cell r="D3638" t="str">
            <v>UN</v>
          </cell>
          <cell r="E3638">
            <v>28.88</v>
          </cell>
        </row>
        <row r="3639">
          <cell r="A3639">
            <v>92893</v>
          </cell>
          <cell r="B3639" t="str">
            <v>SINAPI</v>
          </cell>
          <cell r="C3639" t="str">
            <v>UNIÃO, EM FERRO GALVANIZADO, DN 32 (1 1/4"), CONEXÃO ROSQUEADA, INSTALADO EM REDE DE ALIMENTAÇÃO PARA HIDRANTE - FORNECIMENTO E INSTALAÇÃO.AF_12/2015</v>
          </cell>
          <cell r="D3639" t="str">
            <v>UN</v>
          </cell>
          <cell r="E3639">
            <v>40.89</v>
          </cell>
        </row>
        <row r="3640">
          <cell r="A3640">
            <v>92894</v>
          </cell>
          <cell r="B3640" t="str">
            <v>SINAPI</v>
          </cell>
          <cell r="C3640" t="str">
            <v>UNIÃO, EM FERRO GALVANIZADO, DN 40 (1 1/2"), CONEXÃO ROSQUEADA, INSTALADO EM REDE DE ALIMENTAÇÃO PARA HIDRANTE - FORNECIMENTO E INSTALAÇÃO.AF_12/2015</v>
          </cell>
          <cell r="D3640" t="str">
            <v>UN</v>
          </cell>
          <cell r="E3640">
            <v>48.79</v>
          </cell>
        </row>
        <row r="3641">
          <cell r="A3641">
            <v>92895</v>
          </cell>
          <cell r="B3641" t="str">
            <v>SINAPI</v>
          </cell>
          <cell r="C3641" t="str">
            <v>UNIÃO, EM FERRO GALVANIZADO, DN 50 (2"), CONEXÃO ROSQUEADA, INSTALADO EM REDE DE ALIMENTAÇÃO PARA HIDRANTE - FORNECIMENTO E INSTALAÇÃO. AF_12/2015</v>
          </cell>
          <cell r="D3641" t="str">
            <v>UN</v>
          </cell>
          <cell r="E3641">
            <v>66.23</v>
          </cell>
        </row>
        <row r="3642">
          <cell r="A3642">
            <v>92896</v>
          </cell>
          <cell r="B3642" t="str">
            <v>SINAPI</v>
          </cell>
          <cell r="C3642" t="str">
            <v>UNIÃO, EM FERRO GALVANIZADO, DN 65 (2 1/2"), CONEXÃO ROSQUEADA, INSTALADO EM REDE DE ALIMENTAÇÃO PARA HIDRANTE - FORNECIMENTO E INSTALAÇÃO.AF_12/2015</v>
          </cell>
          <cell r="D3642" t="str">
            <v>UN</v>
          </cell>
          <cell r="E3642">
            <v>100.97</v>
          </cell>
        </row>
        <row r="3643">
          <cell r="A3643">
            <v>92897</v>
          </cell>
          <cell r="B3643" t="str">
            <v>SINAPI</v>
          </cell>
          <cell r="C3643" t="str">
            <v>UNIÃO, EM FERRO GALVANIZADO, DN 80 (3"), CONEXÃO ROSQUEADA, INSTALADO EM REDE DE ALIMENTAÇÃO PARA HIDRANTE - FORNECIMENTO E INSTALAÇÃO. AF_12/2015</v>
          </cell>
          <cell r="D3643" t="str">
            <v>UN</v>
          </cell>
          <cell r="E3643">
            <v>148.25</v>
          </cell>
        </row>
        <row r="3644">
          <cell r="A3644">
            <v>92898</v>
          </cell>
          <cell r="B3644" t="str">
            <v>SINAPI</v>
          </cell>
          <cell r="C3644" t="str">
            <v>UNIÃO, EM FERRO GALVANIZADO, CONEXÃO ROSQUEADA, DN 25 (1"), INSTALADO EM REDE DE ALIMENTAÇÃO PARA SPRINKLER - FORNECIMENTO E INSTALAÇÃO. AF_12/2015</v>
          </cell>
          <cell r="D3644" t="str">
            <v>UN</v>
          </cell>
          <cell r="E3644">
            <v>24</v>
          </cell>
        </row>
        <row r="3645">
          <cell r="A3645">
            <v>92899</v>
          </cell>
          <cell r="B3645" t="str">
            <v>SINAPI</v>
          </cell>
          <cell r="C3645" t="str">
            <v>UNIÃO, EM FERRO GALVANIZADO, CONEXÃO ROSQUEADA, DN 32 (1 1/4"), INSTALADO EM REDE DE ALIMENTAÇÃO PARA SPRINKLER - FORNECIMENTO E INSTALAÇÃO.AF_12/2015</v>
          </cell>
          <cell r="D3645" t="str">
            <v>UN</v>
          </cell>
          <cell r="E3645">
            <v>35.35</v>
          </cell>
        </row>
        <row r="3646">
          <cell r="A3646">
            <v>92900</v>
          </cell>
          <cell r="B3646" t="str">
            <v>SINAPI</v>
          </cell>
          <cell r="C3646" t="str">
            <v>UNIÃO, EM FERRO GALVANIZADO, CONEXÃO ROSQUEADA, DN 40 (1 1/2"), INSTALADO EM REDE DE ALIMENTAÇÃO PARA SPRINKLER - FORNECIMENTO E INSTALAÇÃO.AF_12/2015</v>
          </cell>
          <cell r="D3646" t="str">
            <v>UN</v>
          </cell>
          <cell r="E3646">
            <v>42.48</v>
          </cell>
        </row>
        <row r="3647">
          <cell r="A3647">
            <v>92901</v>
          </cell>
          <cell r="B3647" t="str">
            <v>SINAPI</v>
          </cell>
          <cell r="C3647" t="str">
            <v>UNIÃO, EM FERRO GALVANIZADO, CONEXÃO ROSQUEADA, DN 50 (2"), INSTALADO EM REDE DE ALIMENTAÇÃO PARA SPRINKLER - FORNECIMENTO E INSTALAÇÃO. AF_12/2015</v>
          </cell>
          <cell r="D3647" t="str">
            <v>UN</v>
          </cell>
          <cell r="E3647">
            <v>58.97</v>
          </cell>
        </row>
        <row r="3648">
          <cell r="A3648">
            <v>92902</v>
          </cell>
          <cell r="B3648" t="str">
            <v>SINAPI</v>
          </cell>
          <cell r="C3648" t="str">
            <v>UNIÃO, EM FERRO GALVANIZADO, CONEXÃO ROSQUEADA, DN 65 (2 1/2"), INSTALADO EM REDE DE ALIMENTAÇÃO PARA SPRINKLER - FORNECIMENTO E INSTALAÇÃO.AF_12/2015</v>
          </cell>
          <cell r="D3648" t="str">
            <v>UN</v>
          </cell>
          <cell r="E3648">
            <v>92.27</v>
          </cell>
        </row>
        <row r="3649">
          <cell r="A3649">
            <v>92903</v>
          </cell>
          <cell r="B3649" t="str">
            <v>SINAPI</v>
          </cell>
          <cell r="C3649" t="str">
            <v>UNIÃO, EM FERRO GALVANIZADO, CONEXÃO ROSQUEADA, DN 80 (3"), INSTALADO EM REDE DE ALIMENTAÇÃO PARA SPRINKLER - FORNECIMENTO E INSTALAÇÃO. AF_12/2015</v>
          </cell>
          <cell r="D3649" t="str">
            <v>UN</v>
          </cell>
          <cell r="E3649">
            <v>138.13</v>
          </cell>
        </row>
        <row r="3650">
          <cell r="A3650">
            <v>92904</v>
          </cell>
          <cell r="B3650" t="str">
            <v>SINAPI</v>
          </cell>
          <cell r="C3650" t="str">
            <v>UNIÃO, EM FERRO GALVANIZADO, CONEXÃO ROSQUEADA, DN 15 (1/2"), INSTALADO EM RAMAIS E SUB-RAMAIS DE GÁS - FORNECIMENTO E INSTALAÇÃO. AF_12/2015</v>
          </cell>
          <cell r="D3650" t="str">
            <v>UN</v>
          </cell>
          <cell r="E3650">
            <v>16.3</v>
          </cell>
        </row>
        <row r="3651">
          <cell r="A3651">
            <v>92905</v>
          </cell>
          <cell r="B3651" t="str">
            <v>SINAPI</v>
          </cell>
          <cell r="C3651" t="str">
            <v>UNIÃO, EM FERRO GALVANIZADO, CONEXÃO ROSQUEADA, DN 20 (3/4"), INSTALADO EM RAMAIS E SUB-RAMAIS DE GÁS - FORNECIMENTO E INSTALAÇÃO. AF_12/2015</v>
          </cell>
          <cell r="D3651" t="str">
            <v>UN</v>
          </cell>
          <cell r="E3651">
            <v>23.36</v>
          </cell>
        </row>
        <row r="3652">
          <cell r="A3652">
            <v>92906</v>
          </cell>
          <cell r="B3652" t="str">
            <v>SINAPI</v>
          </cell>
          <cell r="C3652" t="str">
            <v>UNIÃO, EM FERRO GALVANIZADO, CONEXÃO ROSQUEADA, DN 25 (1"), INSTALADO EM RAMAIS E SUB-RAMAIS DE GÁS - FORNECIMENTO E INSTALAÇÃO. AF_12/2015</v>
          </cell>
          <cell r="D3652" t="str">
            <v>UN</v>
          </cell>
          <cell r="E3652">
            <v>28.67</v>
          </cell>
        </row>
        <row r="3653">
          <cell r="A3653">
            <v>92907</v>
          </cell>
          <cell r="B3653" t="str">
            <v>SINAPI</v>
          </cell>
          <cell r="C3653" t="str">
            <v>LUVA DE REDUÇÃO, EM FERRO GALVANIZADO, 2" X 1.1/2", CONEXÃO ROSQUEADA,INSTALADO EM PRUMADAS - FORNECIMENTO E INSTALAÇÃO. AF_12/2015</v>
          </cell>
          <cell r="D3653" t="str">
            <v>UN</v>
          </cell>
          <cell r="E3653">
            <v>35.799999999999997</v>
          </cell>
        </row>
        <row r="3654">
          <cell r="A3654">
            <v>92908</v>
          </cell>
          <cell r="B3654" t="str">
            <v>SINAPI</v>
          </cell>
          <cell r="C3654" t="str">
            <v>LUVA DE REDUÇÃO, EM FERRO GALVANIZADO, 2" X 1.1/4", CONEXÃO ROSQUEADA,INSTALADO EM PRUMADAS - FORNECIMENTO E INSTALAÇÃO. AF_12/2015</v>
          </cell>
          <cell r="D3654" t="str">
            <v>UN</v>
          </cell>
          <cell r="E3654">
            <v>35.799999999999997</v>
          </cell>
        </row>
        <row r="3655">
          <cell r="A3655">
            <v>92909</v>
          </cell>
          <cell r="B3655" t="str">
            <v>SINAPI</v>
          </cell>
          <cell r="C3655" t="str">
            <v>LUVA DE REDUÇÃO, EM FERRO GALVANIZADO, 2" X 1", CONEXÃO ROSQUEADA, INSTALADO EM PRUMADAS - FORNECIMENTO E INSTALAÇÃO. AF_12/2015</v>
          </cell>
          <cell r="D3655" t="str">
            <v>UN</v>
          </cell>
          <cell r="E3655">
            <v>35.799999999999997</v>
          </cell>
        </row>
        <row r="3656">
          <cell r="A3656">
            <v>92910</v>
          </cell>
          <cell r="B3656" t="str">
            <v>SINAPI</v>
          </cell>
          <cell r="C3656" t="str">
            <v>LUVA DE REDUÇÃO, EM FERRO GALVANIZADO, 2.1/2" X 1.1/2", CONEXÃO ROSQUEADA, INSTALADO EM PRUMADAS - FORNECIMENTO E INSTALAÇÃO. AF_12/2015</v>
          </cell>
          <cell r="D3656" t="str">
            <v>UN</v>
          </cell>
          <cell r="E3656">
            <v>51.58</v>
          </cell>
        </row>
        <row r="3657">
          <cell r="A3657">
            <v>92911</v>
          </cell>
          <cell r="B3657" t="str">
            <v>SINAPI</v>
          </cell>
          <cell r="C3657" t="str">
            <v>LUVA DE REDUÇÃO, EM FERRO GALVANIZADO, 2.1/2" X 2", CONEXÃO ROSQUEADA,INSTALADO EM PRUMADAS - FORNECIMENTO E INSTALAÇÃO. AF_12/2015</v>
          </cell>
          <cell r="D3657" t="str">
            <v>UN</v>
          </cell>
          <cell r="E3657">
            <v>51.58</v>
          </cell>
        </row>
        <row r="3658">
          <cell r="A3658">
            <v>92912</v>
          </cell>
          <cell r="B3658" t="str">
            <v>SINAPI</v>
          </cell>
          <cell r="C3658" t="str">
            <v>LUVA DE REDUÇÃO, EM FERRO GALVANIZADO, 3" X 1.1/2", CONEXÃO ROSQUEADA,INSTALADO EM PRUMADAS - FORNECIMENTO E INSTALAÇÃO. AF_12/2015</v>
          </cell>
          <cell r="D3658" t="str">
            <v>UN</v>
          </cell>
          <cell r="E3658">
            <v>68.94</v>
          </cell>
        </row>
        <row r="3659">
          <cell r="A3659">
            <v>92913</v>
          </cell>
          <cell r="B3659" t="str">
            <v>SINAPI</v>
          </cell>
          <cell r="C3659" t="str">
            <v>LUVA DE REDUÇÃO, EM FERRO GALVANIZADO, 3" X 2.1/2", CONEXÃO ROSQUEADA,INSTALADO EM PRUMADAS - FORNECIMENTO E INSTALAÇÃO. AF_12/2015</v>
          </cell>
          <cell r="D3659" t="str">
            <v>UN</v>
          </cell>
          <cell r="E3659">
            <v>70.44</v>
          </cell>
        </row>
        <row r="3660">
          <cell r="A3660">
            <v>92914</v>
          </cell>
          <cell r="B3660" t="str">
            <v>SINAPI</v>
          </cell>
          <cell r="C3660" t="str">
            <v>LUVA DE REDUÇÃO, EM FERRO GALVANIZADO, 3" X 2", CONEXÃO ROSQUEADA, INSTALADO EM PRUMADAS - FORNECIMENTO E INSTALAÇÃO. AF_12/2015</v>
          </cell>
          <cell r="D3660" t="str">
            <v>UN</v>
          </cell>
          <cell r="E3660">
            <v>70.44</v>
          </cell>
        </row>
        <row r="3661">
          <cell r="A3661">
            <v>92918</v>
          </cell>
          <cell r="B3661" t="str">
            <v>SINAPI</v>
          </cell>
          <cell r="C3661" t="str">
            <v>LUVA DE REDUÇÃO, EM FERRO GALVANIZADO, 1" X 1/2", CONEXÃO ROSQUEADA, INSTALADO EM REDE DE ALIMENTAÇÃO PARA HIDRANTE - FORNECIMENTO E INSTALAÇÃO. AF_12/2015</v>
          </cell>
          <cell r="D3661" t="str">
            <v>UN</v>
          </cell>
          <cell r="E3661">
            <v>19.18</v>
          </cell>
        </row>
        <row r="3662">
          <cell r="A3662">
            <v>92920</v>
          </cell>
          <cell r="B3662" t="str">
            <v>SINAPI</v>
          </cell>
          <cell r="C3662" t="str">
            <v>LUVA DE REDUÇÃO, EM FERRO GALVANIZADO, 1" X 3/4", CONEXÃO ROSQUEADA, INSTALADO EM REDE DE ALIMENTAÇÃO PARA HIDRANTE - FORNECIMENTO E INSTALAÇÃO. AF_12/2015</v>
          </cell>
          <cell r="D3662" t="str">
            <v>UN</v>
          </cell>
          <cell r="E3662">
            <v>19.3</v>
          </cell>
        </row>
        <row r="3663">
          <cell r="A3663">
            <v>92925</v>
          </cell>
          <cell r="B3663" t="str">
            <v>SINAPI</v>
          </cell>
          <cell r="C3663" t="str">
            <v>LUVA DE REDUÇÃO, EM FERRO GALVANIZADO, 1 1/4" X 1", CONEXÃO ROSQUEADA,INSTALADO EM REDE DE ALIMENTAÇÃO PARA HIDRANTE - FORNECIMENTO E INSTALAÇÃO. AF_12/2015</v>
          </cell>
          <cell r="D3663" t="str">
            <v>UN</v>
          </cell>
          <cell r="E3663">
            <v>23.66</v>
          </cell>
        </row>
        <row r="3664">
          <cell r="A3664">
            <v>92926</v>
          </cell>
          <cell r="B3664" t="str">
            <v>SINAPI</v>
          </cell>
          <cell r="C3664" t="str">
            <v>LUVA DE REDUÇÃO, EM FERRO GALVANIZADO, 1 1/4" X 1/2", CONEXÃO ROSQUEADA, INSTALADO EM REDE DE ALIMENTAÇÃO PARA HIDRANTE - FORNECIMENTO E INSTALAÇÃO. AF_12/2015</v>
          </cell>
          <cell r="D3664" t="str">
            <v>UN</v>
          </cell>
          <cell r="E3664">
            <v>23.66</v>
          </cell>
        </row>
        <row r="3665">
          <cell r="A3665">
            <v>92927</v>
          </cell>
          <cell r="B3665" t="str">
            <v>SINAPI</v>
          </cell>
          <cell r="C3665" t="str">
            <v>LUVA DE REDUÇÃO, EM FERRO GALVANIZADO, 1 1/4" X 3/4", CONEXÃO ROSQUEADA, INSTALADO EM REDE DE ALIMENTAÇÃO PARA HIDRANTE - FORNECIMENTO E INSTALAÇÃO. AF_12/2015</v>
          </cell>
          <cell r="D3665" t="str">
            <v>UN</v>
          </cell>
          <cell r="E3665">
            <v>23.66</v>
          </cell>
        </row>
        <row r="3666">
          <cell r="A3666">
            <v>92928</v>
          </cell>
          <cell r="B3666" t="str">
            <v>SINAPI</v>
          </cell>
          <cell r="C3666" t="str">
            <v>LUVA DE REDUÇÃO, EM FERRO GALVANIZADO, 1.1/2" X 1.1/4", CONEXÃO ROSQUEADA, INSTALADO EM REDE DE ALIMENTAÇÃO PARA HIDRANTE - FORNECIMENTO E INSTALAÇÃO. AF_12/2015</v>
          </cell>
          <cell r="D3666" t="str">
            <v>UN</v>
          </cell>
          <cell r="E3666">
            <v>27.03</v>
          </cell>
        </row>
        <row r="3667">
          <cell r="A3667">
            <v>92929</v>
          </cell>
          <cell r="B3667" t="str">
            <v>SINAPI</v>
          </cell>
          <cell r="C3667" t="str">
            <v>LUVA DE REDUÇÃO, EM FERRO GALVANIZADO, 1.1/2" X 1", CONEXÃO ROSQUEADA,INSTALADO EM REDE DE ALIMENTAÇÃO PARA HIDRANTE - FORNECIMENTO E INSTALAÇÃO. AF_12/2015</v>
          </cell>
          <cell r="D3667" t="str">
            <v>UN</v>
          </cell>
          <cell r="E3667">
            <v>27.03</v>
          </cell>
        </row>
        <row r="3668">
          <cell r="A3668">
            <v>92930</v>
          </cell>
          <cell r="B3668" t="str">
            <v>SINAPI</v>
          </cell>
          <cell r="C3668" t="str">
            <v>LUVA DE REDUÇÃO, EM FERRO GALVANIZADO, 1.1/2" X 3/4", CONEXÃO ROSQUEADA, INSTALADO EM REDE DE ALIMENTAÇÃO PARA HIDRANTE - FORNECIMENTO E INSTALAÇÃO. AF_12/2015</v>
          </cell>
          <cell r="D3668" t="str">
            <v>UN</v>
          </cell>
          <cell r="E3668">
            <v>27.03</v>
          </cell>
        </row>
        <row r="3669">
          <cell r="A3669">
            <v>92931</v>
          </cell>
          <cell r="B3669" t="str">
            <v>SINAPI</v>
          </cell>
          <cell r="C3669" t="str">
            <v>LUVA DE REDUÇÃO, EM FERRO GALVANIZADO, 2" X 1.1/2", CONEXÃO ROSQUEADA,INSTALADO EM REDE DE ALIMENTAÇÃO PARA HIDRANTE - FORNECIMENTO E INSTALAÇÃO. AF_12/2015</v>
          </cell>
          <cell r="D3669" t="str">
            <v>UN</v>
          </cell>
          <cell r="E3669">
            <v>35.76</v>
          </cell>
        </row>
        <row r="3670">
          <cell r="A3670">
            <v>92932</v>
          </cell>
          <cell r="B3670" t="str">
            <v>SINAPI</v>
          </cell>
          <cell r="C3670" t="str">
            <v>LUVA DE REDUÇÃO, EM FERRO GALVANIZADO, 2" X 1.1/4", CONEXÃO ROSQUEADA,INSTALADO EM REDE DE ALIMENTAÇÃO PARA HIDRANTE - FORNECIMENTO E INSTALAÇÃO. AF_12/2015</v>
          </cell>
          <cell r="D3670" t="str">
            <v>UN</v>
          </cell>
          <cell r="E3670">
            <v>35.76</v>
          </cell>
        </row>
        <row r="3671">
          <cell r="A3671">
            <v>92933</v>
          </cell>
          <cell r="B3671" t="str">
            <v>SINAPI</v>
          </cell>
          <cell r="C3671" t="str">
            <v>LUVA DE REDUÇÃO, EM FERRO GALVANIZADO, 2" X 1", CONEXÃO ROSQUEADA, INSTALADO EM REDE DE ALIMENTAÇÃO PARA HIDRANTE - FORNECIMENTO E INSTALAÇÃO. AF_12/2015</v>
          </cell>
          <cell r="D3671" t="str">
            <v>UN</v>
          </cell>
          <cell r="E3671">
            <v>35.76</v>
          </cell>
        </row>
        <row r="3672">
          <cell r="A3672">
            <v>92934</v>
          </cell>
          <cell r="B3672" t="str">
            <v>SINAPI</v>
          </cell>
          <cell r="C3672" t="str">
            <v>LUVA DE REDUÇÃO, EM FERRO GALVANIZADO, 2.1/2" X 1.1/2", CONEXÃO ROSQUEADA, INSTALADO EM REDE DE ALIMENTAÇÃO PARA HIDRANTE - FORNECIMENTO E INSTALAÇÃO. AF_12/2015</v>
          </cell>
          <cell r="D3672" t="str">
            <v>UN</v>
          </cell>
          <cell r="E3672">
            <v>52.45</v>
          </cell>
        </row>
        <row r="3673">
          <cell r="A3673">
            <v>92935</v>
          </cell>
          <cell r="B3673" t="str">
            <v>SINAPI</v>
          </cell>
          <cell r="C3673" t="str">
            <v>LUVA DE REDUÇÃO, EM FERRO GALVANIZADO, 2.1/2" X 2", CONEXÃO ROSQUEADA,INSTALADO EM REDE DE ALIMENTAÇÃO PARA HIDRANTE - FORNECIMENTO E INSTALAÇÃO. AF_12/2015</v>
          </cell>
          <cell r="D3673" t="str">
            <v>UN</v>
          </cell>
          <cell r="E3673">
            <v>52.45</v>
          </cell>
        </row>
        <row r="3674">
          <cell r="A3674">
            <v>92936</v>
          </cell>
          <cell r="B3674" t="str">
            <v>SINAPI</v>
          </cell>
          <cell r="C3674" t="str">
            <v>LUVA DE REDUÇÃO, EM FERRO GALVANIZADO, 3" X 2.1/2", CONEXÃO ROSQUEADA,INSTALADO EM REDE DE ALIMENTAÇÃO PARA HIDRANTE - FORNECIMENTO E INSTALAÇÃO. AF_12/2015</v>
          </cell>
          <cell r="D3674" t="str">
            <v>UN</v>
          </cell>
          <cell r="E3674">
            <v>72.23</v>
          </cell>
        </row>
        <row r="3675">
          <cell r="A3675">
            <v>92937</v>
          </cell>
          <cell r="B3675" t="str">
            <v>SINAPI</v>
          </cell>
          <cell r="C3675" t="str">
            <v>LUVA DE REDUÇÃO, EM FERRO GALVANIZADO, 3" X 2", CONEXÃO ROSQUEADA, INSTALADO EM REDE DE ALIMENTAÇÃO PARA HIDRANTE - FORNECIMENTO E INSTALAÇÃO. AF_12/2015</v>
          </cell>
          <cell r="D3675" t="str">
            <v>UN</v>
          </cell>
          <cell r="E3675">
            <v>72.23</v>
          </cell>
        </row>
        <row r="3676">
          <cell r="A3676">
            <v>92938</v>
          </cell>
          <cell r="B3676" t="str">
            <v>SINAPI</v>
          </cell>
          <cell r="C3676" t="str">
            <v>LUVA DE REDUÇÃO, EM FERRO GALVANIZADO, 1" X 1/2", CONEXÃO ROSQUEADA, INSTALADO EM REDE DE ALIMENTAÇÃO PARA SPRINKLER - FORNECIMENTO E INSTALAÇÃO. AF_12/2015</v>
          </cell>
          <cell r="D3676" t="str">
            <v>UN</v>
          </cell>
          <cell r="E3676">
            <v>14.3</v>
          </cell>
        </row>
        <row r="3677">
          <cell r="A3677">
            <v>92939</v>
          </cell>
          <cell r="B3677" t="str">
            <v>SINAPI</v>
          </cell>
          <cell r="C3677" t="str">
            <v>LUVA DE REDUÇÃO, EM FERRO GALVANIZADO, 1" X 3/4", CONEXÃO ROSQUEADA, INSTALADO EM REDE DE ALIMENTAÇÃO PARA SPRINKLER - FORNECIMENTO E INSTALAÇÃO. AF_12/2015</v>
          </cell>
          <cell r="D3677" t="str">
            <v>UN</v>
          </cell>
          <cell r="E3677">
            <v>14.42</v>
          </cell>
        </row>
        <row r="3678">
          <cell r="A3678">
            <v>92940</v>
          </cell>
          <cell r="B3678" t="str">
            <v>SINAPI</v>
          </cell>
          <cell r="C3678" t="str">
            <v>LUVA DE REDUÇÃO, EM FERRO GALVANIZADO, 1.1/4" X 1", CONEXÃO ROSQUEADA,INSTALADO EM REDE DE ALIMENTAÇÃO PARA SPRINKLER - FORNECIMENTO E INSTALAÇÃO. AF_12/2015</v>
          </cell>
          <cell r="D3678" t="str">
            <v>UN</v>
          </cell>
          <cell r="E3678">
            <v>18.12</v>
          </cell>
        </row>
        <row r="3679">
          <cell r="A3679">
            <v>92941</v>
          </cell>
          <cell r="B3679" t="str">
            <v>SINAPI</v>
          </cell>
          <cell r="C3679" t="str">
            <v>LUVA DE REDUÇÃO, EM FERRO GALVANIZADO, 1.1/4" X 1/2", CONEXÃO ROSQUEADA, INSTALADO EM REDE DE ALIMENTAÇÃO PARA SPRINKLER - FORNECIMENTO E INSTALAÇÃO. AF_12/2015</v>
          </cell>
          <cell r="D3679" t="str">
            <v>UN</v>
          </cell>
          <cell r="E3679">
            <v>18.12</v>
          </cell>
        </row>
        <row r="3680">
          <cell r="A3680">
            <v>92942</v>
          </cell>
          <cell r="B3680" t="str">
            <v>SINAPI</v>
          </cell>
          <cell r="C3680" t="str">
            <v>LUVA DE REDUÇÃO, EM FERRO GALVANIZADO, 1.1/4" X 3/4", CONEXÃO ROSQUEADA, INSTALADO EM REDE DE ALIMENTAÇÃO PARA SPRINKLER - FORNECIMENTO E INSTALAÇÃO. AF_12/2015</v>
          </cell>
          <cell r="D3680" t="str">
            <v>UN</v>
          </cell>
          <cell r="E3680">
            <v>18.12</v>
          </cell>
        </row>
        <row r="3681">
          <cell r="A3681">
            <v>92943</v>
          </cell>
          <cell r="B3681" t="str">
            <v>SINAPI</v>
          </cell>
          <cell r="C3681" t="str">
            <v>LUVA DE REDUÇÃO, EM FERRO GALVANIZADO, 1.1/2" X 1.1/4", CONEXÃO ROSQUEADA, INSTALADO EM REDE DE ALIMENTAÇÃO PARA SPRINKLER - FORNECIMENTO EINSTALAÇÃO. AF_12/2015</v>
          </cell>
          <cell r="D3681" t="str">
            <v>UN</v>
          </cell>
          <cell r="E3681">
            <v>20.72</v>
          </cell>
        </row>
        <row r="3682">
          <cell r="A3682">
            <v>92944</v>
          </cell>
          <cell r="B3682" t="str">
            <v>SINAPI</v>
          </cell>
          <cell r="C3682" t="str">
            <v>LUVA DE REDUÇÃO, EM FERRO GALVANIZADO, 1.1/2" X 1", CONEXÃO ROSQUEADA,INSTALADO EM REDE DE ALIMENTAÇÃO PARA SPRINKLER - FORNECIMENTO E INSTALAÇÃO. AF_12/2015</v>
          </cell>
          <cell r="D3682" t="str">
            <v>UN</v>
          </cell>
          <cell r="E3682">
            <v>20.72</v>
          </cell>
        </row>
        <row r="3683">
          <cell r="A3683">
            <v>92945</v>
          </cell>
          <cell r="B3683" t="str">
            <v>SINAPI</v>
          </cell>
          <cell r="C3683" t="str">
            <v>LUVA DE REDUÇÃO, EM FERRO GALVANIZADO, 1.1/2" X 3/4", CONEXÃO ROSQUEADA, INSTALADO EM REDE DE ALIMENTAÇÃO PARA SPRINKLER - FORNECIMENTO E INSTALAÇÃO. AF_12/2015</v>
          </cell>
          <cell r="D3683" t="str">
            <v>UN</v>
          </cell>
          <cell r="E3683">
            <v>20.72</v>
          </cell>
        </row>
        <row r="3684">
          <cell r="A3684">
            <v>92946</v>
          </cell>
          <cell r="B3684" t="str">
            <v>SINAPI</v>
          </cell>
          <cell r="C3684" t="str">
            <v>LUVA DE REDUÇÃO, EM FERRO GALVANIZADO, 2" X 1.1/2", CONEXÃO ROSQUEADA,INSTALADO EM REDE DE ALIMENTAÇÃO PARA SPRINKLER - FORNECIMENTO E INSTALAÇÃO. AF_12/2015</v>
          </cell>
          <cell r="D3684" t="str">
            <v>UN</v>
          </cell>
          <cell r="E3684">
            <v>28.5</v>
          </cell>
        </row>
        <row r="3685">
          <cell r="A3685">
            <v>92947</v>
          </cell>
          <cell r="B3685" t="str">
            <v>SINAPI</v>
          </cell>
          <cell r="C3685" t="str">
            <v>LUVA DE REDUÇÃO, EM FERRO GALVANIZADO, 2" X 1.1/4", CONEXÃO ROSQUEADA,INSTALADO EM REDE DE ALIMENTAÇÃO PARA SPRINKLER - FORNECIMENTO E INSTALAÇÃO. AF_12/2015</v>
          </cell>
          <cell r="D3685" t="str">
            <v>UN</v>
          </cell>
          <cell r="E3685">
            <v>28.5</v>
          </cell>
        </row>
        <row r="3686">
          <cell r="A3686">
            <v>92948</v>
          </cell>
          <cell r="B3686" t="str">
            <v>SINAPI</v>
          </cell>
          <cell r="C3686" t="str">
            <v>LUVA DE REDUÇÃO, EM FERRO GALVANIZADO, 2" X 1", CONEXÃO ROSQUEADA, INSTALADO EM REDE DE ALIMENTAÇÃO PARA SPRINKLER - FORNECIMENTO E INSTALAÇÃO. AF_12/2015</v>
          </cell>
          <cell r="D3686" t="str">
            <v>UN</v>
          </cell>
          <cell r="E3686">
            <v>28.5</v>
          </cell>
        </row>
        <row r="3687">
          <cell r="A3687">
            <v>92949</v>
          </cell>
          <cell r="B3687" t="str">
            <v>SINAPI</v>
          </cell>
          <cell r="C3687" t="str">
            <v>LUVA DE REDUÇÃO, EM FERRO GALVANIZADO, 2 1/2" X 1.1/2", CONEXÃO ROSQUEADA, INSTALADO EM REDE DE ALIMENTAÇÃO PARA SPRINKLER - FORNECIMENTO EINSTALAÇÃO. AF_12/2015</v>
          </cell>
          <cell r="D3687" t="str">
            <v>UN</v>
          </cell>
          <cell r="E3687">
            <v>43.75</v>
          </cell>
        </row>
        <row r="3688">
          <cell r="A3688">
            <v>92950</v>
          </cell>
          <cell r="B3688" t="str">
            <v>SINAPI</v>
          </cell>
          <cell r="C3688" t="str">
            <v>LUVA DE REDUÇÃO, EM FERRO GALVANIZADO, 2 1/2" X 2", CONEXÃO ROSQUEADA,INSTALADO EM REDE DE ALIMENTAÇÃO PARA SPRINKLER - FORNECIMENTO E INSTALAÇÃO. AF_12/2015</v>
          </cell>
          <cell r="D3688" t="str">
            <v>UN</v>
          </cell>
          <cell r="E3688">
            <v>43.75</v>
          </cell>
        </row>
        <row r="3689">
          <cell r="A3689">
            <v>92951</v>
          </cell>
          <cell r="B3689" t="str">
            <v>SINAPI</v>
          </cell>
          <cell r="C3689" t="str">
            <v>LUVA DE REDUÇÃO, EM FERRO GALVANIZADO, 3" X 2.1/2", CONEXÃO ROSQUEADA,INSTALADO EM REDE DE ALIMENTAÇÃO PARA SPRINKLER - FORNECIMENTO E INSTALAÇÃO. AF_12/2015</v>
          </cell>
          <cell r="D3689" t="str">
            <v>UN</v>
          </cell>
          <cell r="E3689">
            <v>62.11</v>
          </cell>
        </row>
        <row r="3690">
          <cell r="A3690">
            <v>92952</v>
          </cell>
          <cell r="B3690" t="str">
            <v>SINAPI</v>
          </cell>
          <cell r="C3690" t="str">
            <v>LUVA DE REDUÇÃO, EM FERRO GALVANIZADO, 3" X 2", CONEXÃO ROSQUEADA, INSTALADO EM REDE DE ALIMENTAÇÃO PARA SPRINKLER - FORNECIMENTO E INSTALAÇÃO. AF_12/2015</v>
          </cell>
          <cell r="D3690" t="str">
            <v>UN</v>
          </cell>
          <cell r="E3690">
            <v>62.11</v>
          </cell>
        </row>
        <row r="3691">
          <cell r="A3691">
            <v>92953</v>
          </cell>
          <cell r="B3691" t="str">
            <v>SINAPI</v>
          </cell>
          <cell r="C3691" t="str">
            <v>LUVA DE REDUÇÃO, EM FERRO GALVANIZADO, 3/4" X 1/2", CONEXÃO ROSQUEADA,INSTALADO EM RAMAIS E SUB-RAMAIS DE GÁS - FORNECIMENTO E INSTALAÇÃO.AF_12/2015</v>
          </cell>
          <cell r="D3691" t="str">
            <v>UN</v>
          </cell>
          <cell r="E3691">
            <v>12.42</v>
          </cell>
        </row>
        <row r="3692">
          <cell r="A3692">
            <v>93050</v>
          </cell>
          <cell r="B3692" t="str">
            <v>SINAPI</v>
          </cell>
          <cell r="C3692" t="str">
            <v>LUVA PASSANTE EM COBRE, SEM ANEL DE SOLDA, DN 22 MM, INSTALADO EM PRUMADA FORNECIMENTO E INSTALAÇÃO. AF_01/2016_P</v>
          </cell>
          <cell r="D3692" t="str">
            <v>UN</v>
          </cell>
          <cell r="E3692">
            <v>5.93</v>
          </cell>
        </row>
        <row r="3693">
          <cell r="A3693">
            <v>93051</v>
          </cell>
          <cell r="B3693" t="str">
            <v>SINAPI</v>
          </cell>
          <cell r="C3693" t="str">
            <v>BUCHA DE REDUÇÃO EM COBRE, SEM ANEL DE SOLDA, PONTA X BOLSA, 22 X 15 MM, INSTALADO EM PRUMADA FORNECIMENTO E INSTALAÇÃO. AF_01/2016_P</v>
          </cell>
          <cell r="D3693" t="str">
            <v>UN</v>
          </cell>
          <cell r="E3693">
            <v>5.5</v>
          </cell>
        </row>
        <row r="3694">
          <cell r="A3694">
            <v>93052</v>
          </cell>
          <cell r="B3694" t="str">
            <v>SINAPI</v>
          </cell>
          <cell r="C3694" t="str">
            <v>JUNTA DE EXPANSÃO EM COBRE, PONTA X PONTA, DN 22 MM, INSTALADO EM PRUMADA FORNECIMENTO E INSTALAÇÃO. AF_01/2016_P</v>
          </cell>
          <cell r="D3694" t="str">
            <v>UN</v>
          </cell>
          <cell r="E3694">
            <v>245.63</v>
          </cell>
        </row>
        <row r="3695">
          <cell r="A3695">
            <v>93054</v>
          </cell>
          <cell r="B3695" t="str">
            <v>SINAPI</v>
          </cell>
          <cell r="C3695" t="str">
            <v>CONECTOR EM BRONZE/LATÃO, SEM ANEL DE SOLDA, BOLSA X ROSCA F, 22 MM X 3/4, INSTALADO EM PRUMADA FORNECIMENTO E INSTALAÇÃO. AF_01/2016_P</v>
          </cell>
          <cell r="D3695" t="str">
            <v>UN</v>
          </cell>
          <cell r="E3695">
            <v>10.92</v>
          </cell>
        </row>
        <row r="3696">
          <cell r="A3696">
            <v>93055</v>
          </cell>
          <cell r="B3696" t="str">
            <v>SINAPI</v>
          </cell>
          <cell r="C3696" t="str">
            <v>CURVA DE TRANSPOSIÇÃO EM BRONZE/LATÃO, SEM ANEL DE SOLDA, BOLSA X BOLSA, DN 22 MM, INSTALADO EM PRUMADA FORNECIMENTO E INSTALAÇÃO. AF_01/2016_P</v>
          </cell>
          <cell r="D3696" t="str">
            <v>UN</v>
          </cell>
          <cell r="E3696">
            <v>21.8</v>
          </cell>
        </row>
        <row r="3697">
          <cell r="A3697">
            <v>93056</v>
          </cell>
          <cell r="B3697" t="str">
            <v>SINAPI</v>
          </cell>
          <cell r="C3697" t="str">
            <v>LUVA PASSANTE EM COBRE, SEM ANEL DE SOLDA, DN 28 MM, INSTALADO EM PRUMADA FORNECIMENTO E INSTALAÇÃO. AF_01/2016_P</v>
          </cell>
          <cell r="D3697" t="str">
            <v>UN</v>
          </cell>
          <cell r="E3697">
            <v>8.5299999999999994</v>
          </cell>
        </row>
        <row r="3698">
          <cell r="A3698">
            <v>93057</v>
          </cell>
          <cell r="B3698" t="str">
            <v>SINAPI</v>
          </cell>
          <cell r="C3698" t="str">
            <v>BUCHA DE REDUÇÃO EM COBRE, SEM ANEL DE SOLDA, PONTA X BOLSA, 28 X 22 MM, INSTALADO EM PRUMADA FORNECIMENTO E INSTALAÇÃO. AF_01/2016_P</v>
          </cell>
          <cell r="D3698" t="str">
            <v>UN</v>
          </cell>
          <cell r="E3698">
            <v>7.51</v>
          </cell>
        </row>
        <row r="3699">
          <cell r="A3699">
            <v>93058</v>
          </cell>
          <cell r="B3699" t="str">
            <v>SINAPI</v>
          </cell>
          <cell r="C3699" t="str">
            <v>JUNTA DE EXPANSÃO EM COBRE, PONTA X PONTA, DN 28 MM, INSTALADO EM PRUMADA FORNECIMENTO E INSTALAÇÃO. AF_01/2016_P</v>
          </cell>
          <cell r="D3699" t="str">
            <v>UN</v>
          </cell>
          <cell r="E3699">
            <v>270.13</v>
          </cell>
        </row>
        <row r="3700">
          <cell r="A3700">
            <v>93059</v>
          </cell>
          <cell r="B3700" t="str">
            <v>SINAPI</v>
          </cell>
          <cell r="C3700" t="str">
            <v>CONECTOR EM BRONZE/LATÃO, SEM ANEL DE SOLDA, BOLSA X ROSCA F, 28 MM X 1/2, INSTALADO EM PRUMADA FORNECIMENTO E INSTALAÇÃO. AF_01/2016_P</v>
          </cell>
          <cell r="D3700" t="str">
            <v>UN</v>
          </cell>
          <cell r="E3700">
            <v>14.9</v>
          </cell>
        </row>
        <row r="3701">
          <cell r="A3701">
            <v>93060</v>
          </cell>
          <cell r="B3701" t="str">
            <v>SINAPI</v>
          </cell>
          <cell r="C3701" t="str">
            <v>CURVA DE TRANSPOSIÇÃO EM BRONZE/LATÃO, SEM ANEL DE SOLDA, BOLSA X BOLSA, 28 MM, INSTALADO EM PRUMADA FORNECIMENTO E INSTALAÇÃO. AF_01/2016_P</v>
          </cell>
          <cell r="D3701" t="str">
            <v>UN</v>
          </cell>
          <cell r="E3701">
            <v>37.71</v>
          </cell>
        </row>
        <row r="3702">
          <cell r="A3702">
            <v>93061</v>
          </cell>
          <cell r="B3702" t="str">
            <v>SINAPI</v>
          </cell>
          <cell r="C3702" t="str">
            <v>LUVA PASSANTE EM COBRE, SEM ANEL DE SOLDA, DN 35 MM, INSTALADO EM PRUMADA FORNECIMENTO E INSTALAÇÃO. AF_01/2016_P</v>
          </cell>
          <cell r="D3702" t="str">
            <v>UN</v>
          </cell>
          <cell r="E3702">
            <v>15.59</v>
          </cell>
        </row>
        <row r="3703">
          <cell r="A3703">
            <v>93062</v>
          </cell>
          <cell r="B3703" t="str">
            <v>SINAPI</v>
          </cell>
          <cell r="C3703" t="str">
            <v>BUCHA DE REDUÇÃO EM COBRE, SEM ANEL DE SOLDA, PONTA X BOLSA, 35 X 28 MM, INSTALADO EM PRUMADA FORNECIMENTO E INSTALAÇÃO. AF_01/2016_P</v>
          </cell>
          <cell r="D3703" t="str">
            <v>UN</v>
          </cell>
          <cell r="E3703">
            <v>13.61</v>
          </cell>
        </row>
        <row r="3704">
          <cell r="A3704">
            <v>93063</v>
          </cell>
          <cell r="B3704" t="str">
            <v>SINAPI</v>
          </cell>
          <cell r="C3704" t="str">
            <v>JUNTA DE EXPANSÃO EM BRONZE/LATÃO, PONTA X PONTA, DN 35 MM, INSTALADO EM PRUMADA FORNECIMENTO E INSTALAÇÃO. AF_01/2016_P</v>
          </cell>
          <cell r="D3704" t="str">
            <v>UN</v>
          </cell>
          <cell r="E3704">
            <v>309.41000000000003</v>
          </cell>
        </row>
        <row r="3705">
          <cell r="A3705">
            <v>93064</v>
          </cell>
          <cell r="B3705" t="str">
            <v>SINAPI</v>
          </cell>
          <cell r="C3705" t="str">
            <v>LUVA PASSANTE EM COBRE, SEM ANEL DE SOLDA, DN 42 MM, INSTALADO EM PRUMADA FORNECIMENTO E INSTALAÇÃO. AF_01/2016_P</v>
          </cell>
          <cell r="D3705" t="str">
            <v>UN</v>
          </cell>
          <cell r="E3705">
            <v>23.71</v>
          </cell>
        </row>
        <row r="3706">
          <cell r="A3706">
            <v>93065</v>
          </cell>
          <cell r="B3706" t="str">
            <v>SINAPI</v>
          </cell>
          <cell r="C3706" t="str">
            <v>BUCHA DE REDUÇÃO EM COBRE, SEM ANEL DE SOLDA, PONTA X BOLSA, 42 X 35 MM, INSTALADO EM PRUMADA FORNECIMENTO E INSTALAÇÃO. AF_01/2016_P</v>
          </cell>
          <cell r="D3706" t="str">
            <v>UN</v>
          </cell>
          <cell r="E3706">
            <v>22.26</v>
          </cell>
        </row>
        <row r="3707">
          <cell r="A3707">
            <v>93066</v>
          </cell>
          <cell r="B3707" t="str">
            <v>SINAPI</v>
          </cell>
          <cell r="C3707" t="str">
            <v>JUNTA DE EXPANSÃO EM BRONZE/LATÃO, PONTA X PONTA, DN 42 MM, INSTALADO EM PRUMADA FORNECIMENTO E INSTALAÇÃO. AF_01/2016_P</v>
          </cell>
          <cell r="D3707" t="str">
            <v>UN</v>
          </cell>
          <cell r="E3707">
            <v>388.24</v>
          </cell>
        </row>
        <row r="3708">
          <cell r="A3708">
            <v>93067</v>
          </cell>
          <cell r="B3708" t="str">
            <v>SINAPI</v>
          </cell>
          <cell r="C3708" t="str">
            <v>LUVA PASSANTE EM COBRE, SEM ANEL DE SOLDA, DN 54 MM, INSTALADO EM PRUMADA FORNECIMENTO E INSTALAÇÃO. AF_01/2016_P</v>
          </cell>
          <cell r="D3708" t="str">
            <v>UN</v>
          </cell>
          <cell r="E3708">
            <v>34.979999999999997</v>
          </cell>
        </row>
        <row r="3709">
          <cell r="A3709">
            <v>93068</v>
          </cell>
          <cell r="B3709" t="str">
            <v>SINAPI</v>
          </cell>
          <cell r="C3709" t="str">
            <v>BUCHA DE REDUÇÃO EM COBRE, SEM ANEL DE SOLDA, PONTA X BOLSA, 54 X 42 MM, INSTALADO EM PRUMADA FORNECIMENTO E INSTALAÇÃO. AF_01/2016_P</v>
          </cell>
          <cell r="D3709" t="str">
            <v>UN</v>
          </cell>
          <cell r="E3709">
            <v>30.7</v>
          </cell>
        </row>
        <row r="3710">
          <cell r="A3710">
            <v>93069</v>
          </cell>
          <cell r="B3710" t="str">
            <v>SINAPI</v>
          </cell>
          <cell r="C3710" t="str">
            <v>JUNTA DE EXPANSÃO EM BRONZE/LATÃO, PONTA X PONTA, DN 54 MM, INSTALADO EM PRUMADA FORNECIMENTO E INSTALAÇÃO. AF_01/2016_P</v>
          </cell>
          <cell r="D3710" t="str">
            <v>UN</v>
          </cell>
          <cell r="E3710">
            <v>537.92999999999995</v>
          </cell>
        </row>
        <row r="3711">
          <cell r="A3711">
            <v>93070</v>
          </cell>
          <cell r="B3711" t="str">
            <v>SINAPI</v>
          </cell>
          <cell r="C3711" t="str">
            <v>LUVA PASSANTE EM COBRE, SEM ANEL DE SOLDA, DN 66 MM, INSTALADO EM PRUMADA FORNECIMENTO E INSTALAÇÃO. AF_01/2016_P</v>
          </cell>
          <cell r="D3711" t="str">
            <v>UN</v>
          </cell>
          <cell r="E3711">
            <v>87.28</v>
          </cell>
        </row>
        <row r="3712">
          <cell r="A3712">
            <v>93071</v>
          </cell>
          <cell r="B3712" t="str">
            <v>SINAPI</v>
          </cell>
          <cell r="C3712" t="str">
            <v>BUCHA DE REDUÇÃO EM COBRE, SEM ANEL DE SOLDA, PONTA X BOLSA, 66 X 54 MM, INSTALADO EM PRUMADA FORNECIMENTO E INSTALAÇÃO. AF_01/2016_P</v>
          </cell>
          <cell r="D3712" t="str">
            <v>UN</v>
          </cell>
          <cell r="E3712">
            <v>81.11</v>
          </cell>
        </row>
        <row r="3713">
          <cell r="A3713">
            <v>93072</v>
          </cell>
          <cell r="B3713" t="str">
            <v>SINAPI</v>
          </cell>
          <cell r="C3713" t="str">
            <v>JUNTA DE EXPANSÃO EM BRONZE/LATÃO, PONTA X PONTA, DN 66 MM, INSTALADO EM PRUMADA FORNECIMENTO E INSTALAÇÃO. AF_01/2016_P</v>
          </cell>
          <cell r="D3713" t="str">
            <v>UN</v>
          </cell>
          <cell r="E3713">
            <v>709.64</v>
          </cell>
        </row>
        <row r="3714">
          <cell r="A3714">
            <v>93073</v>
          </cell>
          <cell r="B3714" t="str">
            <v>SINAPI</v>
          </cell>
          <cell r="C3714" t="str">
            <v>TE DUPLA CURVA EM BRONZE/LATÃO, SEM ANEL DE SOLDA, ROSCA F X BOLSA X ROSCA F, 3/4 X 22 X 3/4, INSTALADO EM PRUMADA FORNECIMENTO E INSTALAÇÃO. AF_01/2016_P</v>
          </cell>
          <cell r="D3714" t="str">
            <v>UN</v>
          </cell>
          <cell r="E3714">
            <v>40.01</v>
          </cell>
        </row>
        <row r="3715">
          <cell r="A3715">
            <v>93074</v>
          </cell>
          <cell r="B3715" t="str">
            <v>SINAPI</v>
          </cell>
          <cell r="C3715" t="str">
            <v>CURVA EM COBRE, 45 GRAUS, SEM ANEL DE SOLDA, BOLSA X BOLSA, DN 15 MM, INSTALADO EM RAMAL DE DISTRIBUIÇÃO FORNECIMENTO E INSTALAÇÃO. AF_01/2016_P</v>
          </cell>
          <cell r="D3715" t="str">
            <v>UN</v>
          </cell>
          <cell r="E3715">
            <v>7.05</v>
          </cell>
        </row>
        <row r="3716">
          <cell r="A3716">
            <v>93075</v>
          </cell>
          <cell r="B3716" t="str">
            <v>SINAPI</v>
          </cell>
          <cell r="C3716" t="str">
            <v>COTOVELO EM BRONZE/LATÃO, 90 GRAUS, SEM ANEL DE SOLDA, BOLSA X ROSCA F, DN 15 MM X 1/2, INSTALADO EM RAMAL DE DISTRIBUIÇÃO FORNECIMENTO EINSTALAÇÃO. AF_01/2016_P</v>
          </cell>
          <cell r="D3716" t="str">
            <v>UN</v>
          </cell>
          <cell r="E3716">
            <v>11.12</v>
          </cell>
        </row>
        <row r="3717">
          <cell r="A3717">
            <v>93076</v>
          </cell>
          <cell r="B3717" t="str">
            <v>SINAPI</v>
          </cell>
          <cell r="C3717" t="str">
            <v>CURVA EM COBRE, 45 GRAUS, SEM ANEL DE SOLDA, BOLSA X BOLSA, DN 22 MM, INSTALADO EM RAMAL DE DISTRIBUIÇÃO FORNECIMENTO E INSTALAÇÃO. AF_01/2016_P</v>
          </cell>
          <cell r="D3717" t="str">
            <v>UN</v>
          </cell>
          <cell r="E3717">
            <v>10.92</v>
          </cell>
        </row>
        <row r="3718">
          <cell r="A3718">
            <v>93077</v>
          </cell>
          <cell r="B3718" t="str">
            <v>SINAPI</v>
          </cell>
          <cell r="C3718" t="str">
            <v>COTOVELO EM BRONZE/LATÃO, 90 GRAUS, SEM ANEL DE SOLDA, BOLSA X ROSCA F, DN 22 MM X 1/2, INSTALADO EM RAMAL DE DISTRIBUIÇÃO FORNECIMENTO EINSTALAÇÃO. AF_01/2016_P</v>
          </cell>
          <cell r="D3718" t="str">
            <v>UN</v>
          </cell>
          <cell r="E3718">
            <v>15.49</v>
          </cell>
        </row>
        <row r="3719">
          <cell r="A3719">
            <v>93078</v>
          </cell>
          <cell r="B3719" t="str">
            <v>SINAPI</v>
          </cell>
          <cell r="C3719" t="str">
            <v>COTOVELO EM BRONZE/LATÃO, 90 GRAUS, SEM ANEL DE SOLDA, BOLSA X ROSCA F, DN 22 MM X 3/4, INSTALADO EM RAMAL DE DISTRIBUIÇÃO FORNECIMENTO EINSTALAÇÃO. AF_01/2016_P</v>
          </cell>
          <cell r="D3719" t="str">
            <v>UN</v>
          </cell>
          <cell r="E3719">
            <v>16.690000000000001</v>
          </cell>
        </row>
        <row r="3720">
          <cell r="A3720">
            <v>93079</v>
          </cell>
          <cell r="B3720" t="str">
            <v>SINAPI</v>
          </cell>
          <cell r="C3720" t="str">
            <v>CURVA EM COBRE, 45 GRAUS, SEM ANEL DE SOLDA, BOLSA X BOLSA, DN 28 MM, INSTALADO EM RAMAL DE DISTRIBUIÇÃO FORNECIMENTO E INSTALAÇÃO. AF_01/2016_P</v>
          </cell>
          <cell r="D3720" t="str">
            <v>UN</v>
          </cell>
          <cell r="E3720">
            <v>14.94</v>
          </cell>
        </row>
        <row r="3721">
          <cell r="A3721">
            <v>93080</v>
          </cell>
          <cell r="B3721" t="str">
            <v>SINAPI</v>
          </cell>
          <cell r="C3721" t="str">
            <v>LUVA PASSANTE EM COBRE, SEM ANEL DE SOLDA, DN 15 MM, INSTALADO EM RAMAL DE DISTRIBUIÇÃO FORNECIMENTO E INSTALAÇÃO. AF_01/2016_P</v>
          </cell>
          <cell r="D3721" t="str">
            <v>UN</v>
          </cell>
          <cell r="E3721">
            <v>4.5999999999999996</v>
          </cell>
        </row>
        <row r="3722">
          <cell r="A3722">
            <v>93081</v>
          </cell>
          <cell r="B3722" t="str">
            <v>SINAPI</v>
          </cell>
          <cell r="C3722" t="str">
            <v>CONECTOR EM BRONZE/LATÃO, SEM ANEL DE SOLDA, BOLSA X ROSCA F, DN 15 MMX 1/2, INSTALADO EM RAMAL DE DISTRIBUIÇÃO FORNECIMENTO E INSTALAÇÃO. AF_01/2016_P</v>
          </cell>
          <cell r="D3722" t="str">
            <v>UN</v>
          </cell>
          <cell r="E3722">
            <v>9.77</v>
          </cell>
        </row>
        <row r="3723">
          <cell r="A3723">
            <v>93082</v>
          </cell>
          <cell r="B3723" t="str">
            <v>SINAPI</v>
          </cell>
          <cell r="C3723" t="str">
            <v>CURVA DE TRANSPOSIÇÃO EM BRONZE/LATÃO, SEM ANEL DE SOLDA, DN 15 MM, INSTALADO EM RAMAL DE DISTRIBUIÇÃO FORNECIMENTO E INSTALAÇÃO. AF_01/2016_P</v>
          </cell>
          <cell r="D3723" t="str">
            <v>UN</v>
          </cell>
          <cell r="E3723">
            <v>11.83</v>
          </cell>
        </row>
        <row r="3724">
          <cell r="A3724">
            <v>93083</v>
          </cell>
          <cell r="B3724" t="str">
            <v>SINAPI</v>
          </cell>
          <cell r="C3724" t="str">
            <v>JUNTA DE EXPANSÃO EM COBRE, PONTA X PONTA, DN 15 MM, INSTALADO EM RAMAL DE DISTRIBUIÇÃO FORNECIMENTO E INSTALAÇÃO. AF_01/2016_P</v>
          </cell>
          <cell r="D3724" t="str">
            <v>UN</v>
          </cell>
          <cell r="E3724">
            <v>212.66</v>
          </cell>
        </row>
        <row r="3725">
          <cell r="A3725">
            <v>93084</v>
          </cell>
          <cell r="B3725" t="str">
            <v>SINAPI</v>
          </cell>
          <cell r="C3725" t="str">
            <v>LUVA PASSANTE EM COBRE, SEM ANEL DE SOLDA, DN 22 MM, INSTALADO EM RAMAL DE DISTRIBUIÇÃO FORNECIMENTO E INSTALAÇÃO. AF_01/2016_P</v>
          </cell>
          <cell r="D3725" t="str">
            <v>UN</v>
          </cell>
          <cell r="E3725">
            <v>7.22</v>
          </cell>
        </row>
        <row r="3726">
          <cell r="A3726">
            <v>93085</v>
          </cell>
          <cell r="B3726" t="str">
            <v>SINAPI</v>
          </cell>
          <cell r="C3726" t="str">
            <v>BUCHA DE REDUÇÃO EM COBRE, SEM ANEL DE SOLDA, PONTA X BOLSA, 22 X 15 MM, INSTALADO EM RAMAL DE DISTRIBUIÇÃO FORNECIMENTO E INSTALAÇÃO. AF_01/2016_P</v>
          </cell>
          <cell r="D3726" t="str">
            <v>UN</v>
          </cell>
          <cell r="E3726">
            <v>6.79</v>
          </cell>
        </row>
        <row r="3727">
          <cell r="A3727">
            <v>93086</v>
          </cell>
          <cell r="B3727" t="str">
            <v>SINAPI</v>
          </cell>
          <cell r="C3727" t="str">
            <v>JUNTA DE EXPANSÃO EM COBRE, PONTA X PONTA, DN 22 MM, INSTALADO EM RAMAL DE DISTRIBUIÇÃO FORNECIMENTO E INSTALAÇÃO. AF_01/2016_P</v>
          </cell>
          <cell r="D3727" t="str">
            <v>UN</v>
          </cell>
          <cell r="E3727">
            <v>246.92</v>
          </cell>
        </row>
        <row r="3728">
          <cell r="A3728">
            <v>93087</v>
          </cell>
          <cell r="B3728" t="str">
            <v>SINAPI</v>
          </cell>
          <cell r="C3728" t="str">
            <v>CONECTOR EM BRONZE/LATÃO, SEM ANEL DE SOLDA, BOLSA X ROSCA F, DN 22 MMX 1/2, INSTALADO EM RAMAL DE DISTRIBUIÇÃO FORNECIMENTO E INSTALAÇÃO. AF_01/2016_P</v>
          </cell>
          <cell r="D3728" t="str">
            <v>UN</v>
          </cell>
          <cell r="E3728">
            <v>10.62</v>
          </cell>
        </row>
        <row r="3729">
          <cell r="A3729">
            <v>93088</v>
          </cell>
          <cell r="B3729" t="str">
            <v>SINAPI</v>
          </cell>
          <cell r="C3729" t="str">
            <v>CONECTOR EM BRONZE/LATÃO, SEM ANEL DE SOLDA, BOLSA X ROSCA F, DN 22 MMX 3/4, INSTALADO EM RAMAL DE DISTRIBUIÇÃO FORNECIMENTO E INSTALAÇÃO. AF_01/2016_P</v>
          </cell>
          <cell r="D3729" t="str">
            <v>UN</v>
          </cell>
          <cell r="E3729">
            <v>12.21</v>
          </cell>
        </row>
        <row r="3730">
          <cell r="A3730">
            <v>93089</v>
          </cell>
          <cell r="B3730" t="str">
            <v>SINAPI</v>
          </cell>
          <cell r="C3730" t="str">
            <v>CURVA DE TRANSPOSIÇÃO EM BRONZE/LATÃO, SEM ANEL DE SOLDA, BOLSA X BOLSA, DN 22 MM, INSTALADO EM RAMAL DE DISTRIBUIÇÃO FORNECIMENTO E INSTALAÇÃO. AF_01/2016_P</v>
          </cell>
          <cell r="D3730" t="str">
            <v>UN</v>
          </cell>
          <cell r="E3730">
            <v>23.09</v>
          </cell>
        </row>
        <row r="3731">
          <cell r="A3731">
            <v>93090</v>
          </cell>
          <cell r="B3731" t="str">
            <v>SINAPI</v>
          </cell>
          <cell r="C3731" t="str">
            <v>LUVA PASSANTE EM COBRE, SEM ANEL DE SOLDA, DN 28 MM, INSTALADO EM RAMAL DE DISTRIBUIÇÃO FORNECIMENTO E INSTALAÇÃO. AF_01/2016_P</v>
          </cell>
          <cell r="D3731" t="str">
            <v>UN</v>
          </cell>
          <cell r="E3731">
            <v>9.82</v>
          </cell>
        </row>
        <row r="3732">
          <cell r="A3732">
            <v>93091</v>
          </cell>
          <cell r="B3732" t="str">
            <v>SINAPI</v>
          </cell>
          <cell r="C3732" t="str">
            <v>BUCHA DE REDUÇÃO EM COBRE, SEM ANEL DE SOLDA, PONTA X BOLSA, 28 X 22 MM, INSTALADO EM RAMAL DE DISTRIBUIÇÃO FORNECIMENTO E INSTALAÇÃO. AF_01/2016_P</v>
          </cell>
          <cell r="D3732" t="str">
            <v>UN</v>
          </cell>
          <cell r="E3732">
            <v>8.8000000000000007</v>
          </cell>
        </row>
        <row r="3733">
          <cell r="A3733">
            <v>93092</v>
          </cell>
          <cell r="B3733" t="str">
            <v>SINAPI</v>
          </cell>
          <cell r="C3733" t="str">
            <v>JUNTA DE EXPANSÃO EM COBRE, PONTA X PONTA, DN 28 MM, INSTALADO EM RAMAL DE DISTRIBUIÇÃO FORNECIMENTO E INSTALAÇÃO. AF_01/2016_P</v>
          </cell>
          <cell r="D3733" t="str">
            <v>UN</v>
          </cell>
          <cell r="E3733">
            <v>271.42</v>
          </cell>
        </row>
        <row r="3734">
          <cell r="A3734">
            <v>93093</v>
          </cell>
          <cell r="B3734" t="str">
            <v>SINAPI</v>
          </cell>
          <cell r="C3734" t="str">
            <v>CONECTOR EM BRONZE/LATÃO, SEM ANEL DE SOLDA, BOLSA X ROSCA F, DN 28 MMX 1/2, INSTALADO EM RAMAL DE DISTRIBUIÇÃO FORNECIMENTO E INSTALAÇÃO. AF_01/2016_P</v>
          </cell>
          <cell r="D3734" t="str">
            <v>UN</v>
          </cell>
          <cell r="E3734">
            <v>16.190000000000001</v>
          </cell>
        </row>
        <row r="3735">
          <cell r="A3735">
            <v>93094</v>
          </cell>
          <cell r="B3735" t="str">
            <v>SINAPI</v>
          </cell>
          <cell r="C3735" t="str">
            <v>CURVA DE TRANSPOSIÇÃO EM BRONZE/LATÃO, SEM ANEL DE SOLDA, BOLSA X BOLSA, DN 28 MM, INSTALADO EM RAMAL DE DISTRIBUIÇÃO FORNECIMENTO E INSTALAÇÃO. AF_01/2016_P</v>
          </cell>
          <cell r="D3735" t="str">
            <v>UN</v>
          </cell>
          <cell r="E3735">
            <v>39</v>
          </cell>
        </row>
        <row r="3736">
          <cell r="A3736">
            <v>93095</v>
          </cell>
          <cell r="B3736" t="str">
            <v>SINAPI</v>
          </cell>
          <cell r="C3736" t="str">
            <v>TE DUPLA CURVA EM BRONZE/LATÃO, SEM ANEL DE SOLDA, ROSCA F X BOLSA X ROSCA F, 1/2 X 15 X 1/2, INSTALADO EM RAMAL DE DISTRIBUIÇÃO FORNECIMENTO E INSTALAÇÃO. AF_01/2016_P</v>
          </cell>
          <cell r="D3736" t="str">
            <v>UN</v>
          </cell>
          <cell r="E3736">
            <v>30.11</v>
          </cell>
        </row>
        <row r="3737">
          <cell r="A3737">
            <v>93096</v>
          </cell>
          <cell r="B3737" t="str">
            <v>SINAPI</v>
          </cell>
          <cell r="C3737" t="str">
            <v>TE DUPLA CURVA EM BRONZE/LATÃO, SEM ANEL DE SOLDA, ROSCA F X BOLSA X ROSCA F, 3/4 X 22 X 3/4, INSTALADO EM RAMAL DE DISTRIBUIÇÃO FORNECIMENTO E INSTALAÇÃO. AF_01/2016_P</v>
          </cell>
          <cell r="D3737" t="str">
            <v>UN</v>
          </cell>
          <cell r="E3737">
            <v>42.54</v>
          </cell>
        </row>
        <row r="3738">
          <cell r="A3738">
            <v>93097</v>
          </cell>
          <cell r="B3738" t="str">
            <v>SINAPI</v>
          </cell>
          <cell r="C3738" t="str">
            <v>CURVA EM COBRE, 45 GRAUS, SEM ANEL DE SOLDA, BOLSA X BOLSA, DN 15 MM, INSTALADO EM RAMAL E SUB-RAMAL FORNECIMENTO E INSTALAÇÃO. AF_01/2016_P</v>
          </cell>
          <cell r="D3738" t="str">
            <v>UN</v>
          </cell>
          <cell r="E3738">
            <v>7.19</v>
          </cell>
        </row>
        <row r="3739">
          <cell r="A3739">
            <v>93098</v>
          </cell>
          <cell r="B3739" t="str">
            <v>SINAPI</v>
          </cell>
          <cell r="C3739" t="str">
            <v>COTOVELO EM BRONZE/LATÃO, 90 GRAUS, SEM ANEL DE SOLDA, BOLSA X ROSCA F, DN 15 MM X 1/2, INSTALADO EM RAMAL E SUB-RAMAL FORNECIMENTO E INSTALAÇÃO. AF_01/2016_P</v>
          </cell>
          <cell r="D3739" t="str">
            <v>UN</v>
          </cell>
          <cell r="E3739">
            <v>11.26</v>
          </cell>
        </row>
        <row r="3740">
          <cell r="A3740">
            <v>93099</v>
          </cell>
          <cell r="B3740" t="str">
            <v>SINAPI</v>
          </cell>
          <cell r="C3740" t="str">
            <v>CURVA EM COBRE, 45 GRAUS, SEM ANEL DE SOLDA, BOLSA X BOLSA, DN 22 MM, INSTALADO EM RAMAL E SUB-RAMAL FORNECIMENTO E INSTALAÇÃO. AF_01/2016_P</v>
          </cell>
          <cell r="D3740" t="str">
            <v>UN</v>
          </cell>
          <cell r="E3740">
            <v>12.67</v>
          </cell>
        </row>
        <row r="3741">
          <cell r="A3741">
            <v>93100</v>
          </cell>
          <cell r="B3741" t="str">
            <v>SINAPI</v>
          </cell>
          <cell r="C3741" t="str">
            <v>COTOVELO EM BRONZE/LATÃO, 90 GRAUS, SEM ANEL DE SOLDA, BOLSA X ROSCA F, DN 22 MM X 1/2, INSTALADO EM RAMAL E SUB-RAMAL FORNECIMENTO E INSTALAÇÃO. AF_01/2016_P</v>
          </cell>
          <cell r="D3741" t="str">
            <v>UN</v>
          </cell>
          <cell r="E3741">
            <v>17.239999999999998</v>
          </cell>
        </row>
        <row r="3742">
          <cell r="A3742">
            <v>93101</v>
          </cell>
          <cell r="B3742" t="str">
            <v>SINAPI</v>
          </cell>
          <cell r="C3742" t="str">
            <v>COTOVELO EM BRONZE/LATÃO, 90 GRAUS, SEM ANEL DE SOLDA, BOLSA X ROSCA F, DN 22 MM X 3/4, INSTALADO EM RAMAL E SUB-RAMAL FORNECIMENTO E INSTALAÇÃO. AF_01/2016_P</v>
          </cell>
          <cell r="D3742" t="str">
            <v>UN</v>
          </cell>
          <cell r="E3742">
            <v>18.440000000000001</v>
          </cell>
        </row>
        <row r="3743">
          <cell r="A3743">
            <v>93102</v>
          </cell>
          <cell r="B3743" t="str">
            <v>SINAPI</v>
          </cell>
          <cell r="C3743" t="str">
            <v>CURVA EM COBRE, 45 GRAUS, SEM ANEL DE SOLDA, BOLSA X BOLSA, DN 28 MM, INSTALADO EM RAMAL E SUB-RAMAL FORNECIMENTO E INSTALAÇÃO. AF_01/2016_P</v>
          </cell>
          <cell r="D3743" t="str">
            <v>UN</v>
          </cell>
          <cell r="E3743">
            <v>16.77</v>
          </cell>
        </row>
        <row r="3744">
          <cell r="A3744">
            <v>93103</v>
          </cell>
          <cell r="B3744" t="str">
            <v>SINAPI</v>
          </cell>
          <cell r="C3744" t="str">
            <v>LUVA PASSANTE EM COBRE, SEM ANEL DE SOLDA, DN 15 MM, INSTALADO EM RAMAL E SUB-RAMAL FORNECIMENTO E INSTALAÇÃO. AF_01/2016_P</v>
          </cell>
          <cell r="D3744" t="str">
            <v>UN</v>
          </cell>
          <cell r="E3744">
            <v>4.72</v>
          </cell>
        </row>
        <row r="3745">
          <cell r="A3745">
            <v>93104</v>
          </cell>
          <cell r="B3745" t="str">
            <v>SINAPI</v>
          </cell>
          <cell r="C3745" t="str">
            <v>CONECTOR EM BRONZE/LATÃO, SEM ANEL DE SOLDA, BOLSA X ROSCA F, 15 MM X 1/2, INSTALADO EM RAMAL E SUB-RAMAL FORNECIMENTO E INSTALAÇÃO. AF_01/2016_P</v>
          </cell>
          <cell r="D3745" t="str">
            <v>UN</v>
          </cell>
          <cell r="E3745">
            <v>9.89</v>
          </cell>
        </row>
        <row r="3746">
          <cell r="A3746">
            <v>93105</v>
          </cell>
          <cell r="B3746" t="str">
            <v>SINAPI</v>
          </cell>
          <cell r="C3746" t="str">
            <v>CURVA DE TRANSPOSIÇÃO EM BRONZE/LATÃO, SEM ANEL DE SOLDA, BOLSA X BOLSA, DN 15 MM, INSTALADO EM RAMAL E SUB-RAMAL FORNECIMENTO E INSTALAÇÃO. AF_01/2016_P</v>
          </cell>
          <cell r="D3746" t="str">
            <v>UN</v>
          </cell>
          <cell r="E3746">
            <v>11.95</v>
          </cell>
        </row>
        <row r="3747">
          <cell r="A3747">
            <v>93106</v>
          </cell>
          <cell r="B3747" t="str">
            <v>SINAPI</v>
          </cell>
          <cell r="C3747" t="str">
            <v>JUNTA DE EXPANSÃO EM COBRE, PONTA X PONTA, DN 15 MM, INSTALADO EM RAMAL E SUB-RAMAL FORNECIMENTO E INSTALAÇÃO. AF_01/2016_P</v>
          </cell>
          <cell r="D3747" t="str">
            <v>UN</v>
          </cell>
          <cell r="E3747">
            <v>212.78</v>
          </cell>
        </row>
        <row r="3748">
          <cell r="A3748">
            <v>93107</v>
          </cell>
          <cell r="B3748" t="str">
            <v>SINAPI</v>
          </cell>
          <cell r="C3748" t="str">
            <v>LUVA PASSANTE EM COBRE, SEM ANEL DE SOLDA, DN 22 MM, INSTALADO EM RAMAL E SUB-RAMAL FORNECIMENTO E INSTALAÇÃO. AF_01/2016_P</v>
          </cell>
          <cell r="D3748" t="str">
            <v>UN</v>
          </cell>
          <cell r="E3748">
            <v>8.36</v>
          </cell>
        </row>
        <row r="3749">
          <cell r="A3749">
            <v>93108</v>
          </cell>
          <cell r="B3749" t="str">
            <v>SINAPI</v>
          </cell>
          <cell r="C3749" t="str">
            <v>BUCHA DE REDUÇÃO EM COBRE, SEM ANEL DE SOLDA, PONTA X BOLSA, 22 X 15 MM, INSTALADO EM RAMAL E SUB-RAMAL FORNECIMENTO E INSTALAÇÃO. AF_01/2016_P</v>
          </cell>
          <cell r="D3749" t="str">
            <v>UN</v>
          </cell>
          <cell r="E3749">
            <v>7.93</v>
          </cell>
        </row>
        <row r="3750">
          <cell r="A3750">
            <v>93109</v>
          </cell>
          <cell r="B3750" t="str">
            <v>SINAPI</v>
          </cell>
          <cell r="C3750" t="str">
            <v>JUNTA DE EXPANSÃO EM COBRE, PONTA X PONTA, 22 MM, INSTALADO EM RAMAL ESUB-RAMAL FORNECIMENTO E INSTALAÇÃO. AF_01/2016_P</v>
          </cell>
          <cell r="D3750" t="str">
            <v>UN</v>
          </cell>
          <cell r="E3750">
            <v>248.06</v>
          </cell>
        </row>
        <row r="3751">
          <cell r="A3751">
            <v>93110</v>
          </cell>
          <cell r="B3751" t="str">
            <v>SINAPI</v>
          </cell>
          <cell r="C3751" t="str">
            <v>CONECTOR EM BRONZE/LATÃO, SEM ANEL DE SOLDA, BOLSA X ROSCA F, 22 MM X 1/2, INSTALADO EM RAMAL E SUB-RAMAL FORNECIMENTO E INSTALAÇÃO. AF_01/2016_P</v>
          </cell>
          <cell r="D3751" t="str">
            <v>UN</v>
          </cell>
          <cell r="E3751">
            <v>11.76</v>
          </cell>
        </row>
        <row r="3752">
          <cell r="A3752">
            <v>93111</v>
          </cell>
          <cell r="B3752" t="str">
            <v>SINAPI</v>
          </cell>
          <cell r="C3752" t="str">
            <v>CONECTOR EM BRONZE/LATÃO, SEM ANEL DE SOLDA, BOLSA X ROSCA F, 22 MM X 3/4, INSTALADO EM RAMAL E SUB-RAMAL FORNECIMENTO E INSTALAÇÃO. AF_01/2016_P</v>
          </cell>
          <cell r="D3752" t="str">
            <v>UN</v>
          </cell>
          <cell r="E3752">
            <v>13.35</v>
          </cell>
        </row>
        <row r="3753">
          <cell r="A3753">
            <v>93112</v>
          </cell>
          <cell r="B3753" t="str">
            <v>SINAPI</v>
          </cell>
          <cell r="C3753" t="str">
            <v>CURVA DE TRANSPOSIÇÃO EM BRONZE/LATÃO, SEM ANEL DE SOLDA, BOLSA X BOLSA, 22 MM, INSTALADO EM RAMAL E SUB-RAMAL FORNECIMENTO E INSTALAÇÃO.AF_01/2016_P</v>
          </cell>
          <cell r="D3753" t="str">
            <v>UN</v>
          </cell>
          <cell r="E3753">
            <v>24.23</v>
          </cell>
        </row>
        <row r="3754">
          <cell r="A3754">
            <v>93113</v>
          </cell>
          <cell r="B3754" t="str">
            <v>SINAPI</v>
          </cell>
          <cell r="C3754" t="str">
            <v>LUVA PASSANTE EM COBRE, SEM ANEL DE SOLDA, DN 28 MM, INSTALADO EM RAMAL E SUB-RAMAL FORNECIMENTO E INSTALAÇÃO. AF_01/2016_P</v>
          </cell>
          <cell r="D3754" t="str">
            <v>UN</v>
          </cell>
          <cell r="E3754">
            <v>11.9</v>
          </cell>
        </row>
        <row r="3755">
          <cell r="A3755">
            <v>93114</v>
          </cell>
          <cell r="B3755" t="str">
            <v>SINAPI</v>
          </cell>
          <cell r="C3755" t="str">
            <v>CONECTOR EM BRONZE/LATÃO, SEM ANEL DE SOLDA, BOLSA X ROSCA F, 28 MM X 1/2, INSTALADO EM RAMAL E SUB-RAMAL FORNECIMENTO E INSTALAÇÃO. AF_01/2016_P</v>
          </cell>
          <cell r="D3755" t="str">
            <v>UN</v>
          </cell>
          <cell r="E3755">
            <v>18.27</v>
          </cell>
        </row>
        <row r="3756">
          <cell r="A3756">
            <v>93115</v>
          </cell>
          <cell r="B3756" t="str">
            <v>SINAPI</v>
          </cell>
          <cell r="C3756" t="str">
            <v>CURVA DE TRANSPOSIÇÃO EM BRONZE/LATÃO, SEM ANEL DE SOLDA, BOLSA X BOLSA, 28 MM, INSTALADO EM RAMAL E SUB-RAMAL FORNECIMENTO E INSTALAÇÃO.AF_01/2016_P</v>
          </cell>
          <cell r="D3756" t="str">
            <v>UN</v>
          </cell>
          <cell r="E3756">
            <v>41.08</v>
          </cell>
        </row>
        <row r="3757">
          <cell r="A3757">
            <v>93116</v>
          </cell>
          <cell r="B3757" t="str">
            <v>SINAPI</v>
          </cell>
          <cell r="C3757" t="str">
            <v>JUNTA DE EXPANSÃO EM COBRE, PONTA X PONTA, DN 28 MM, INSTALADO EM RAMAL E SUB-RAMAL FORNECIMENTO E INSTALAÇÃO. AF_01/2016_P</v>
          </cell>
          <cell r="D3757" t="str">
            <v>UN</v>
          </cell>
          <cell r="E3757">
            <v>273.5</v>
          </cell>
        </row>
        <row r="3758">
          <cell r="A3758">
            <v>93117</v>
          </cell>
          <cell r="B3758" t="str">
            <v>SINAPI</v>
          </cell>
          <cell r="C3758" t="str">
            <v>TE DUPLA CURVA EM BRONZE/LATÃO, SEM ANEL DE SOLDA, ROSCA F X BOLSA X ROSCA F, 1/2 X 15 X 1/2, INSTALADO EM RAMAL E SUB-RAMAL FORNECIMENTO E INSTALAÇÃO. AF_01/2016_P</v>
          </cell>
          <cell r="D3758" t="str">
            <v>UN</v>
          </cell>
          <cell r="E3758">
            <v>30.3</v>
          </cell>
        </row>
        <row r="3759">
          <cell r="A3759">
            <v>93118</v>
          </cell>
          <cell r="B3759" t="str">
            <v>SINAPI</v>
          </cell>
          <cell r="C3759" t="str">
            <v>TE DUPLA CURVA EM BRONZE/LATÃO, SEM ANEL DE SOLDA, ROSCA F X BOLSA, ROSCA F, 3/4 X 22 X 3/4, INSTALADO EM RAMAL E SUB-RAMAL FORNECIMENTOE INSTALAÇÃO. AF_01/2016_P</v>
          </cell>
          <cell r="D3759" t="str">
            <v>UN</v>
          </cell>
          <cell r="E3759">
            <v>44.85</v>
          </cell>
        </row>
        <row r="3760">
          <cell r="A3760">
            <v>93119</v>
          </cell>
          <cell r="B3760" t="str">
            <v>SINAPI</v>
          </cell>
          <cell r="C3760" t="str">
            <v>CURVA EM COBRE, 45 GRAUS, SEM ANEL DE SOLDA, BOLSA X BOLSA, DN 22 MM, INSTALADO EM PRUMADA FORNECIMENTO E INSTALAÇÃO. AF_01/2016_P</v>
          </cell>
          <cell r="D3760" t="str">
            <v>UN</v>
          </cell>
          <cell r="E3760">
            <v>9.01</v>
          </cell>
        </row>
        <row r="3761">
          <cell r="A3761">
            <v>93120</v>
          </cell>
          <cell r="B3761" t="str">
            <v>SINAPI</v>
          </cell>
          <cell r="C3761" t="str">
            <v>COTOVELO EM BRONZE/LATÃO, 90 GRAUS, SEM ANEL DE SOLDA, BOLSA X ROSCA F, DN 22 MM X 1/2, INSTALADO EM PRUMADA FORNECIMENTO E INSTALAÇÃO. AF_01/2016_P</v>
          </cell>
          <cell r="D3761" t="str">
            <v>UN</v>
          </cell>
          <cell r="E3761">
            <v>13.58</v>
          </cell>
        </row>
        <row r="3762">
          <cell r="A3762">
            <v>93121</v>
          </cell>
          <cell r="B3762" t="str">
            <v>SINAPI</v>
          </cell>
          <cell r="C3762" t="str">
            <v>COTOVELO EM BRONZE/LATÃO, 90 GRAUS, SEM ANEL DE SOLDA, BOLSA X ROSCA F, DN 22 MM X 3/4, INSTALADO EM PRUMADA FORNECIMENTO E INSTALAÇÃO. AF_01/2016_P</v>
          </cell>
          <cell r="D3762" t="str">
            <v>UN</v>
          </cell>
          <cell r="E3762">
            <v>14.78</v>
          </cell>
        </row>
        <row r="3763">
          <cell r="A3763">
            <v>93122</v>
          </cell>
          <cell r="B3763" t="str">
            <v>SINAPI</v>
          </cell>
          <cell r="C3763" t="str">
            <v>CURVA EM COBRE, 45 GRAUS, SEM ANEL DE SOLDA, BOLSA X BOLSA, DN 28 MM, INSTALADO EM PRUMADA FORNECIMENTO E INSTALAÇÃO. AF_01/2016_P</v>
          </cell>
          <cell r="D3763" t="str">
            <v>UN</v>
          </cell>
          <cell r="E3763">
            <v>13.06</v>
          </cell>
        </row>
        <row r="3764">
          <cell r="A3764">
            <v>93123</v>
          </cell>
          <cell r="B3764" t="str">
            <v>SINAPI</v>
          </cell>
          <cell r="C3764" t="str">
            <v>CURVA EM COBRE, 45 GRAUS, SEM ANEL DE SOLDA, BOLSA X BOLSA, DN 35 MM, INSTALADO EM PRUMADA FORNECIMENTO E INSTALAÇÃO. AF_01/2016_P</v>
          </cell>
          <cell r="D3764" t="str">
            <v>UN</v>
          </cell>
          <cell r="E3764">
            <v>28</v>
          </cell>
        </row>
        <row r="3765">
          <cell r="A3765">
            <v>93124</v>
          </cell>
          <cell r="B3765" t="str">
            <v>SINAPI</v>
          </cell>
          <cell r="C3765" t="str">
            <v>CURVA EM COBRE, 45 GRAUS, SEM ANEL DE SOLDA, DN 42 MM, INSTALADO EM PRUMADA FORNECIMENTO E INSTALAÇÃO. AF_01/2016_P</v>
          </cell>
          <cell r="D3765" t="str">
            <v>UN</v>
          </cell>
          <cell r="E3765">
            <v>43.57</v>
          </cell>
        </row>
        <row r="3766">
          <cell r="A3766">
            <v>93125</v>
          </cell>
          <cell r="B3766" t="str">
            <v>SINAPI</v>
          </cell>
          <cell r="C3766" t="str">
            <v>CURVA EM COBRE, 45 GRAUS, SEM ANEL DE SOLDA, BOLSA X BOLSA, DN 54 MM, INSTALADO EM PRUMADA FORNECIMENTO E INSTALAÇÃO. AF_01/2016_P</v>
          </cell>
          <cell r="D3766" t="str">
            <v>UN</v>
          </cell>
          <cell r="E3766">
            <v>63.15</v>
          </cell>
        </row>
        <row r="3767">
          <cell r="A3767">
            <v>93126</v>
          </cell>
          <cell r="B3767" t="str">
            <v>SINAPI</v>
          </cell>
          <cell r="C3767" t="str">
            <v>CURVA EM COBRE, 90 GRAUS, SEM ANEL DE SOLDA, BOLSA X BOLSA, DN 66 MM, INSTALADO EM PRUMADA FORNECIMENTO E INSTALAÇÃO. AF_01/2016_P</v>
          </cell>
          <cell r="D3767" t="str">
            <v>UN</v>
          </cell>
          <cell r="E3767">
            <v>138.9</v>
          </cell>
        </row>
        <row r="3768">
          <cell r="A3768">
            <v>93133</v>
          </cell>
          <cell r="B3768" t="str">
            <v>SINAPI</v>
          </cell>
          <cell r="C3768" t="str">
            <v>BUCHA DE REDUÇÃO EM COBRE, SEM ANEL DE SOLDA, PONTA X BOLSA, 28 X 22 MM, INSTALADO EM RAMAL E SUB-RAMAL FORNECIMENTO E INSTALAÇÃO. AF_01/2016_P</v>
          </cell>
          <cell r="D3768" t="str">
            <v>UN</v>
          </cell>
          <cell r="E3768">
            <v>536.98</v>
          </cell>
        </row>
        <row r="3769">
          <cell r="A3769">
            <v>94465</v>
          </cell>
          <cell r="B3769" t="str">
            <v>SINAPI</v>
          </cell>
          <cell r="C3769" t="str">
            <v>LUVA, EM FERRO GALVANIZADO, CONEXÃO ROSQUEADA, DN 50 (2), INSTALADO EM RESERVAÇÃO DE ÁGUA DE EDIFICAÇÃO QUE POSSUA RESERVATÓRIO DE FIBRA/FIBROCIMENTO FORNECIMENTO E INSTALAÇÃO. AF_06/2016</v>
          </cell>
          <cell r="D3769" t="str">
            <v>UN</v>
          </cell>
          <cell r="E3769">
            <v>26.21</v>
          </cell>
        </row>
        <row r="3770">
          <cell r="A3770">
            <v>94466</v>
          </cell>
          <cell r="B3770" t="str">
            <v>SINAPI</v>
          </cell>
          <cell r="C3770" t="str">
            <v>NIPLE, EM FERRO GALVANIZADO, CONEXÃO ROSQUEADA, DN 50 (2), INSTALADO EM RESERVAÇÃO DE ÁGUA DE EDIFICAÇÃO QUE POSSUA RESERVATÓRIO DE FIBRA/FIBROCIMENTO FORNECIMENTO E INSTALAÇÃO. AF_06/2016</v>
          </cell>
          <cell r="D3770" t="str">
            <v>UN</v>
          </cell>
          <cell r="E3770">
            <v>26.23</v>
          </cell>
        </row>
        <row r="3771">
          <cell r="A3771">
            <v>94467</v>
          </cell>
          <cell r="B3771" t="str">
            <v>SINAPI</v>
          </cell>
          <cell r="C3771" t="str">
            <v>LUVA, EM FERRO GALVANIZADO, CONEXÃO ROSQUEADA, DN 65 (2 1/2), INSTALADO EM RESERVAÇÃO DE ÁGUA DE EDIFICAÇÃO QUE POSSUA RESERVATÓRIO DE FIBRA/FIBROCIMENTO FORNECIMENTO E INSTALAÇÃO. AF_06/2016</v>
          </cell>
          <cell r="D3771" t="str">
            <v>UN</v>
          </cell>
          <cell r="E3771">
            <v>40.25</v>
          </cell>
        </row>
        <row r="3772">
          <cell r="A3772">
            <v>94468</v>
          </cell>
          <cell r="B3772" t="str">
            <v>SINAPI</v>
          </cell>
          <cell r="C3772" t="str">
            <v>NIPLE, EM FERRO GALVANIZADO, CONEXÃO ROSQUEADA, DN 65 (2 1/2), INSTALADO EM RESERVAÇÃO DE ÁGUA DE EDIFICAÇÃO QUE POSSUA RESERVATÓRIO DE FIBRA/FIBROCIMENTO FORNECIMENTO E INSTALAÇÃO. AF_06/2016</v>
          </cell>
          <cell r="D3772" t="str">
            <v>UN</v>
          </cell>
          <cell r="E3772">
            <v>35.270000000000003</v>
          </cell>
        </row>
        <row r="3773">
          <cell r="A3773">
            <v>94469</v>
          </cell>
          <cell r="B3773" t="str">
            <v>SINAPI</v>
          </cell>
          <cell r="C3773" t="str">
            <v>LUVA, EM FERRO GALVANIZADO, CONEXÃO ROSQUEADA, DN 80 (3), INSTALADO EM RESERVAÇÃO DE ÁGUA DE EDIFICAÇÃO QUE POSSUA RESERVATÓRIO DE FIBRA/FIBROCIMENTO FORNECIMENTO E INSTALAÇÃO. AF_06/2016</v>
          </cell>
          <cell r="D3773" t="str">
            <v>UN</v>
          </cell>
          <cell r="E3773">
            <v>58.37</v>
          </cell>
        </row>
        <row r="3774">
          <cell r="A3774">
            <v>94470</v>
          </cell>
          <cell r="B3774" t="str">
            <v>SINAPI</v>
          </cell>
          <cell r="C3774" t="str">
            <v>NIPLE, EM FERRO GALVANIZADO, CONEXÃO ROSQUEADA, DN 80 (3), INSTALADO EM RESERVAÇÃO DE ÁGUA DE EDIFICAÇÃO QUE POSSUA RESERVATÓRIO DE FIBRA/FIBROCIMENTO FORNECIMENTO E INSTALAÇÃO. AF_06/2016</v>
          </cell>
          <cell r="D3774" t="str">
            <v>UN</v>
          </cell>
          <cell r="E3774">
            <v>53.94</v>
          </cell>
        </row>
        <row r="3775">
          <cell r="A3775">
            <v>94471</v>
          </cell>
          <cell r="B3775" t="str">
            <v>SINAPI</v>
          </cell>
          <cell r="C3775" t="str">
            <v>COTOVELO 90 GRAUS, EM FERRO GALVANIZADO, CONEXÃO ROSQUEADA, DN 50 (2), INSTALADO EM RESERVAÇÃO DE ÁGUA DE EDIFICAÇÃO QUE POSSUA RESERVATÓRIO DE FIBRA/FIBROCIMENTO FORNECIMENTO E INSTALAÇÃO. AF_06/2016</v>
          </cell>
          <cell r="D3775" t="str">
            <v>UN</v>
          </cell>
          <cell r="E3775">
            <v>37.86</v>
          </cell>
        </row>
        <row r="3776">
          <cell r="A3776">
            <v>94472</v>
          </cell>
          <cell r="B3776" t="str">
            <v>SINAPI</v>
          </cell>
          <cell r="C3776" t="str">
            <v>COTOVELO 45 GRAUS, EM FERRO GALVANIZADO, CONEXÃO ROSQUEADA, DN 50 (2), INSTALADO EM RESERVAÇÃO DE ÁGUA DE EDIFICAÇÃO QUE POSSUA RESERVATÓRIO DE FIBRA/FIBROCIMENTO FORNECIMENTO E INSTALAÇÃO. AF_06/2016</v>
          </cell>
          <cell r="D3776" t="str">
            <v>UN</v>
          </cell>
          <cell r="E3776">
            <v>38.97</v>
          </cell>
        </row>
        <row r="3777">
          <cell r="A3777">
            <v>94473</v>
          </cell>
          <cell r="B3777" t="str">
            <v>SINAPI</v>
          </cell>
          <cell r="C3777" t="str">
            <v>COTOVELO 90 GRAUS, EM FERRO GALVANIZADO, CONEXÃO ROSQUEADA, DN 65 (2 1/2), INSTALADO EM RESERVAÇÃO DE ÁGUA DE EDIFICAÇÃO QUE POSSUA RESERVATÓRIO DE FIBRA/FIBROCIMENTO FORNECIMENTO E INSTALAÇÃO. AF_06/2016</v>
          </cell>
          <cell r="D3777" t="str">
            <v>UN</v>
          </cell>
          <cell r="E3777">
            <v>57.69</v>
          </cell>
        </row>
        <row r="3778">
          <cell r="A3778">
            <v>94474</v>
          </cell>
          <cell r="B3778" t="str">
            <v>SINAPI</v>
          </cell>
          <cell r="C3778" t="str">
            <v>COTOVELO 45 GRAUS, EM FERRO GALVANIZADO, CONEXÃO ROSQUEADA, DN 65 (2 1/2), INSTALADO EM RESERVAÇÃO DE ÁGUA DE EDIFICAÇÃO QUE POSSUA RESERVATÓRIO DE FIBRA/FIBROCIMENTO FORNECIMENTO E INSTALAÇÃO. AF_06/2016</v>
          </cell>
          <cell r="D3778" t="str">
            <v>UN</v>
          </cell>
          <cell r="E3778">
            <v>62.57</v>
          </cell>
        </row>
        <row r="3779">
          <cell r="A3779">
            <v>94475</v>
          </cell>
          <cell r="B3779" t="str">
            <v>SINAPI</v>
          </cell>
          <cell r="C3779" t="str">
            <v>COTOVELO 90 GRAUS, EM FERRO GALVANIZADO, CONEXÃO ROSQUEADA, DN 80 (3), INSTALADO EM RESERVAÇÃO DE ÁGUA DE EDIFICAÇÃO QUE POSSUA RESERVATÓRIO DE FIBRA/FIBROCIMENTO FORNECIMENTO E INSTALAÇÃO. AF_06/2016</v>
          </cell>
          <cell r="D3779" t="str">
            <v>UN</v>
          </cell>
          <cell r="E3779">
            <v>79.2</v>
          </cell>
        </row>
        <row r="3780">
          <cell r="A3780">
            <v>94476</v>
          </cell>
          <cell r="B3780" t="str">
            <v>SINAPI</v>
          </cell>
          <cell r="C3780" t="str">
            <v>COTOVELO 45 GRAUS, EM FERRO GALVANIZADO, CONEXÃO ROSQUEADA, DN 80 (3), INSTALADO EM RESERVAÇÃO DE ÁGUA DE EDIFICAÇÃO QUE POSSUA RESERVATÓRIO DE FIBRA/FIBROCIMENTO FORNECIMENTO E INSTALAÇÃO. AF_06/2016</v>
          </cell>
          <cell r="D3780" t="str">
            <v>UN</v>
          </cell>
          <cell r="E3780">
            <v>88.59</v>
          </cell>
        </row>
        <row r="3781">
          <cell r="A3781">
            <v>94477</v>
          </cell>
          <cell r="B3781" t="str">
            <v>SINAPI</v>
          </cell>
          <cell r="C3781" t="str">
            <v>TÊ, EM FERRO GALVANIZADO, CONEXÃO ROSQUEADA, DN 50 (2), INSTALADO EM RESERVAÇÃO DE ÁGUA DE EDIFICAÇÃO QUE POSSUA RESERVATÓRIO DE FIBRA/FIBROCIMENTO FORNECIMENTO E INSTALAÇÃO. AF_06/2016</v>
          </cell>
          <cell r="D3781" t="str">
            <v>UN</v>
          </cell>
          <cell r="E3781">
            <v>50.4</v>
          </cell>
        </row>
        <row r="3782">
          <cell r="A3782">
            <v>94478</v>
          </cell>
          <cell r="B3782" t="str">
            <v>SINAPI</v>
          </cell>
          <cell r="C3782" t="str">
            <v>TÊ, EM FERRO GALVANIZADO, CONEXÃO ROSQUEADA, DN 65 (2 1/2), INSTALADOEM RESERVAÇÃO DE ÁGUA DE EDIFICAÇÃO QUE POSSUA RESERVATÓRIO DE FIBRA/FIBROCIMENTO FORNECIMENTO E INSTALAÇÃO. AF_06/2016</v>
          </cell>
          <cell r="D3782" t="str">
            <v>UN</v>
          </cell>
          <cell r="E3782">
            <v>79.3</v>
          </cell>
        </row>
        <row r="3783">
          <cell r="A3783">
            <v>94479</v>
          </cell>
          <cell r="B3783" t="str">
            <v>SINAPI</v>
          </cell>
          <cell r="C3783" t="str">
            <v>TÊ, EM FERRO GALVANIZADO, CONEXÃO ROSQUEADA, DN 80 (3), INSTALADO EM RESERVAÇÃO DE ÁGUA DE EDIFICAÇÃO QUE POSSUA RESERVATÓRIO DE FIBRA/FIBROCIMENTO FORNECIMENTO E INSTALAÇÃO. AF_06/2016</v>
          </cell>
          <cell r="D3783" t="str">
            <v>UN</v>
          </cell>
          <cell r="E3783">
            <v>104.62</v>
          </cell>
        </row>
        <row r="3784">
          <cell r="A3784">
            <v>94606</v>
          </cell>
          <cell r="B3784" t="str">
            <v>SINAPI</v>
          </cell>
          <cell r="C3784" t="str">
            <v>LUVA DE COBRE, SEM ANEL DE SOLDA, DN 54 MM, INSTALADO EM RESERVAÇÃO DEÁGUA DE EDIFICAÇÃO QUE POSSUA RESERVATÓRIO DE FIBRA/FIBROCIMENTO FORNECIMENTO E INSTALAÇÃO. AF_06/2016_P</v>
          </cell>
          <cell r="D3784" t="str">
            <v>UN</v>
          </cell>
          <cell r="E3784">
            <v>39.270000000000003</v>
          </cell>
        </row>
        <row r="3785">
          <cell r="A3785">
            <v>94608</v>
          </cell>
          <cell r="B3785" t="str">
            <v>SINAPI</v>
          </cell>
          <cell r="C3785" t="str">
            <v>LUVA DE COBRE, SEM ANEL DE SOLDA, DN 66 MM, INSTALADO EM RESERVAÇÃO DEÁGUA DE EDIFICAÇÃO QUE POSSUA RESERVATÓRIO DE FIBRA/FIBROCIMENTO FORNECIMENTO E INSTALAÇÃO. AF_06/2016_P</v>
          </cell>
          <cell r="D3785" t="str">
            <v>UN</v>
          </cell>
          <cell r="E3785">
            <v>93.52</v>
          </cell>
        </row>
        <row r="3786">
          <cell r="A3786">
            <v>94610</v>
          </cell>
          <cell r="B3786" t="str">
            <v>SINAPI</v>
          </cell>
          <cell r="C3786" t="str">
            <v>LUVA DE COBRE, SEM ANEL DE SOLDA, DN 79 MM, INSTALADO EM RESERVAÇÃO DEÁGUA DE EDIFICAÇÃO QUE POSSUA RESERVATÓRIO DE FIBRA/FIBROCIMENTO FORNECIMENTO E INSTALAÇÃO. AF_06/2016_P</v>
          </cell>
          <cell r="D3786" t="str">
            <v>UN</v>
          </cell>
          <cell r="E3786">
            <v>138.03</v>
          </cell>
        </row>
        <row r="3787">
          <cell r="A3787">
            <v>94612</v>
          </cell>
          <cell r="B3787" t="str">
            <v>SINAPI</v>
          </cell>
          <cell r="C3787" t="str">
            <v>LUVA DE COBRE, SEM ANEL DE SOLDA, DN 104 MM, INSTALADO EM RESERVAÇÃO DE ÁGUA DE EDIFICAÇÃO QUE POSSUA RESERVATÓRIO DE FIBRA/FIBROCIMENTO FORNECIMENTO E INSTALAÇÃO. AF_06/2016_P</v>
          </cell>
          <cell r="D3787" t="str">
            <v>UN</v>
          </cell>
          <cell r="E3787">
            <v>192.79</v>
          </cell>
        </row>
        <row r="3788">
          <cell r="A3788">
            <v>94614</v>
          </cell>
          <cell r="B3788" t="str">
            <v>SINAPI</v>
          </cell>
          <cell r="C3788" t="str">
            <v>COTOVELO EM COBRE, 90 GRAUS, SEM ANEL DE SOLDA, DN 54 MM, INSTALADO EMRESERVAÇÃO DE ÁGUA DE EDIFICAÇÃO QUE POSSUA RESERVATÓRIO DE FIBRA/FIBROCIMENTO FORNECIMENTO E INSTALAÇÃO. AF_06/2016_P</v>
          </cell>
          <cell r="D3788" t="str">
            <v>UN</v>
          </cell>
          <cell r="E3788">
            <v>66.239999999999995</v>
          </cell>
        </row>
        <row r="3789">
          <cell r="A3789">
            <v>94615</v>
          </cell>
          <cell r="B3789" t="str">
            <v>SINAPI</v>
          </cell>
          <cell r="C3789" t="str">
            <v>CURVA EM COBRE, 45 GRAUS, SEM ANEL DE SOLDA, BOLSA X BOLSA, DN 54 MM, INSTALADO EM RESERVAÇÃO DE ÁGUA DE EDIFICAÇÃO QUE POSSUA RESERVATÓRIODE FIBRA/FIBROCIMENTO FORNECIMENTO E INSTALAÇÃO. AF_06/2016_P</v>
          </cell>
          <cell r="D3789" t="str">
            <v>UN</v>
          </cell>
          <cell r="E3789">
            <v>74.75</v>
          </cell>
        </row>
        <row r="3790">
          <cell r="A3790">
            <v>94616</v>
          </cell>
          <cell r="B3790" t="str">
            <v>SINAPI</v>
          </cell>
          <cell r="C3790" t="str">
            <v>COTOVELO EM COBRE, 90 GRAUS, SEM ANEL DE SOLDA, DN 66 MM, INSTALADO EMRESERVAÇÃO DE ÁGUA DE EDIFICAÇÃO QUE POSSUA RESERVATÓRIO DE FIBRA/FIBROCIMENTO FORNECIMENTO E INSTALAÇÃO. AF_06/2016[_P</v>
          </cell>
          <cell r="D3790" t="str">
            <v>UN</v>
          </cell>
          <cell r="E3790">
            <v>178.16</v>
          </cell>
        </row>
        <row r="3791">
          <cell r="A3791">
            <v>94617</v>
          </cell>
          <cell r="B3791" t="str">
            <v>SINAPI</v>
          </cell>
          <cell r="C3791" t="str">
            <v>CURVA EM COBRE, 45 GRAUS, SEM ANEL DE SOLDA, BOLSA X BOLSA, DN 66 MM, INSTALADO EM RESERVAÇÃO DE ÁGUA DE EDIFICAÇÃO QUE POSSUA RESERVATÓRIODE FIBRA/FIBROCIMENTO FORNECIMENTO E INSTALAÇÃO. AF_06/2016_P</v>
          </cell>
          <cell r="D3791" t="str">
            <v>UN</v>
          </cell>
          <cell r="E3791">
            <v>148.55000000000001</v>
          </cell>
        </row>
        <row r="3792">
          <cell r="A3792">
            <v>94618</v>
          </cell>
          <cell r="B3792" t="str">
            <v>SINAPI</v>
          </cell>
          <cell r="C3792" t="str">
            <v>COTOVELO EM COBRE, 90 GRAUS, SEM ANEL DE SOLDA, DN 79 MM, INSTALADO EMRESERVAÇÃO DE ÁGUA DE EDIFICAÇÃO QUE POSSUA RESERVATÓRIO DE FIBRA/FIBROCIMENTO FORNECIMENTO E INSTALAÇÃO. AF_06/2016_P</v>
          </cell>
          <cell r="D3792" t="str">
            <v>UN</v>
          </cell>
          <cell r="E3792">
            <v>175.24</v>
          </cell>
        </row>
        <row r="3793">
          <cell r="A3793">
            <v>94620</v>
          </cell>
          <cell r="B3793" t="str">
            <v>SINAPI</v>
          </cell>
          <cell r="C3793" t="str">
            <v>COTOVELO EM COBRE, 90 GRAUS, SEM ANEL DE SOLDA, DN 104 MM, INSTALADO EM RESERVAÇÃO DE ÁGUA DE EDIFICAÇÃO QUE POSSUA RESERVATÓRIO DE FIBRA/FIBROCIMENTO FORNECIMENTO E INSTALAÇÃO. AF_06/2016_P</v>
          </cell>
          <cell r="D3793" t="str">
            <v>UN</v>
          </cell>
          <cell r="E3793">
            <v>396.71</v>
          </cell>
        </row>
        <row r="3794">
          <cell r="A3794">
            <v>94622</v>
          </cell>
          <cell r="B3794" t="str">
            <v>SINAPI</v>
          </cell>
          <cell r="C3794" t="str">
            <v>TE EM COBRE, SEM ANEL DE SOLDA, DN 54 MM, INSTALADO EM RESERVAÇÃO DE ÁGUA DE EDIFICAÇÃO QUE POSSUA RESERVATÓRIO DE FIBRA/FIBROCIMENTO FORNECIMENTO E INSTALAÇÃO. AF_06/2016_P</v>
          </cell>
          <cell r="D3794" t="str">
            <v>UN</v>
          </cell>
          <cell r="E3794">
            <v>96.43</v>
          </cell>
        </row>
        <row r="3795">
          <cell r="A3795">
            <v>94623</v>
          </cell>
          <cell r="B3795" t="str">
            <v>SINAPI</v>
          </cell>
          <cell r="C3795" t="str">
            <v>TE EM COBRE, SEM ANEL DE SOLDA, DN 66 MM, INSTALADO EM RESERVAÇÃO DE ÁGUA DE EDIFICAÇÃO QUE POSSUA RESERVATÓRIO DE FIBRA/FIBROCIMENTO FORNECIMENTO E INSTALAÇÃO. AF_06/2016_P</v>
          </cell>
          <cell r="D3795" t="str">
            <v>UN</v>
          </cell>
          <cell r="E3795">
            <v>220.92</v>
          </cell>
        </row>
        <row r="3796">
          <cell r="A3796">
            <v>94624</v>
          </cell>
          <cell r="B3796" t="str">
            <v>SINAPI</v>
          </cell>
          <cell r="C3796" t="str">
            <v>TE EM COBRE, SEM ANEL DE SOLDA, DN 79 MM, INSTALADO EM RESERVAÇÃO DE ÁGUA DE EDIFICAÇÃO QUE POSSUA RESERVATÓRIO DE FIBRA/FIBROCIMENTO FORNECIMENTO E INSTALAÇÃO. AF_06/2016_P</v>
          </cell>
          <cell r="D3796" t="str">
            <v>UN</v>
          </cell>
          <cell r="E3796">
            <v>334.18</v>
          </cell>
        </row>
        <row r="3797">
          <cell r="A3797">
            <v>94625</v>
          </cell>
          <cell r="B3797" t="str">
            <v>SINAPI</v>
          </cell>
          <cell r="C3797" t="str">
            <v>TE EM COBRE, SEM ANEL DE SOLDA, DN 104 MM, INSTALADO EM RESERVAÇÃO DEÁGUA DE EDIFICAÇÃO QUE POSSUA RESERVATÓRIO DE FIBRA/FIBROCIMENTO FORNECIMENTO E INSTALAÇÃO. AF_06/2016_P</v>
          </cell>
          <cell r="D3797" t="str">
            <v>UN</v>
          </cell>
          <cell r="E3797">
            <v>690.4</v>
          </cell>
        </row>
        <row r="3798">
          <cell r="A3798">
            <v>94656</v>
          </cell>
          <cell r="B3798" t="str">
            <v>SINAPI</v>
          </cell>
          <cell r="C3798" t="str">
            <v>ADAPTADOR CURTO COM BOLSA E ROSCA PARA REGISTRO, PVC, SOLDÁVEL, DN 25MM X 3/4 , INSTALADO EM RESERVAÇÃO DE ÁGUA DE EDIFICAÇÃO QUE POSSUA RESERVATÓRIO DE FIBRA/FIBROCIMENTO FORNECIMENTO E INSTALAÇÃO. AF_06/2016</v>
          </cell>
          <cell r="D3798" t="str">
            <v>UN</v>
          </cell>
          <cell r="E3798">
            <v>3.43</v>
          </cell>
        </row>
        <row r="3799">
          <cell r="A3799">
            <v>94657</v>
          </cell>
          <cell r="B3799" t="str">
            <v>SINAPI</v>
          </cell>
          <cell r="C3799" t="str">
            <v>LUVA PVC, SOLDÁVEL, DN 25 MM, INSTALADA EM RESERVAÇÃO DE ÁGUA DE EDIFICAÇÃO QUE POSSUA RESERVATÓRIO DE FIBRA/FIBROCIMENTO FORNECIMENTO EINSTALAÇÃO. AF_06/2016</v>
          </cell>
          <cell r="D3799" t="str">
            <v>UN</v>
          </cell>
          <cell r="E3799">
            <v>3.19</v>
          </cell>
        </row>
        <row r="3800">
          <cell r="A3800">
            <v>94658</v>
          </cell>
          <cell r="B3800" t="str">
            <v>SINAPI</v>
          </cell>
          <cell r="C3800" t="str">
            <v>ADAPTADOR CURTO COM BOLSA E ROSCA PARA REGISTRO, PVC, SOLDÁVEL, DN 32 MM X 1 , INSTALADO EM RESERVAÇÃO DE ÁGUA DE EDIFICAÇÃO QUE POSSUA RESERVATÓRIO DE FIBRA/FIBROCIMENTO FORNECIMENTO E INSTALAÇÃO. AF_06/2016</v>
          </cell>
          <cell r="D3800" t="str">
            <v>UN</v>
          </cell>
          <cell r="E3800">
            <v>4.01</v>
          </cell>
        </row>
        <row r="3801">
          <cell r="A3801">
            <v>94659</v>
          </cell>
          <cell r="B3801" t="str">
            <v>SINAPI</v>
          </cell>
          <cell r="C3801" t="str">
            <v>LUVA PVC, SOLDÁVEL, DN 32 MM, INSTALADA EM RESERVAÇÃO DE ÁGUA DE EDIFICAÇÃO QUE POSSUA RESERVATÓRIO DE FIBRA/FIBROCIMENTO FORNECIMENTO E INSTALAÇÃO. AF_06/2016</v>
          </cell>
          <cell r="D3801" t="str">
            <v>UN</v>
          </cell>
          <cell r="E3801">
            <v>3.6</v>
          </cell>
        </row>
        <row r="3802">
          <cell r="A3802">
            <v>94660</v>
          </cell>
          <cell r="B3802" t="str">
            <v>SINAPI</v>
          </cell>
          <cell r="C3802" t="str">
            <v>ADAPTADOR CURTO COM BOLSA E ROSCA PARA REGISTRO, PVC, SOLDÁVEL, DN 40 MM X 1 1/4 , INSTALADO EM RESERVAÇÃO DE ÁGUA DE EDIFICAÇÃO QUE POSSUARESERVATÓRIO DE FIBRA/FIBROCIMENTO FORNECIMENTO E INSTALAÇÃO. AF_06/2016</v>
          </cell>
          <cell r="D3802" t="str">
            <v>UN</v>
          </cell>
          <cell r="E3802">
            <v>6.45</v>
          </cell>
        </row>
        <row r="3803">
          <cell r="A3803">
            <v>94661</v>
          </cell>
          <cell r="B3803" t="str">
            <v>SINAPI</v>
          </cell>
          <cell r="C3803" t="str">
            <v>LUVA, PVC, SOLDÁVEL, DN 40 MM, INSTALADO EM RESERVAÇÃO DE ÁGUA DE EDIFICAÇÃO QUE POSSUA RESERVATÓRIO DE FIBRA/FIBROCIMENTO FORNECIMENTO EINSTALAÇÃO. AF_06/2016</v>
          </cell>
          <cell r="D3803" t="str">
            <v>UN</v>
          </cell>
          <cell r="E3803">
            <v>6.02</v>
          </cell>
        </row>
        <row r="3804">
          <cell r="A3804">
            <v>94662</v>
          </cell>
          <cell r="B3804" t="str">
            <v>SINAPI</v>
          </cell>
          <cell r="C3804" t="str">
            <v>ADAPTADOR CURTO COM BOLSA E ROSCA PARA REGISTRO, PVC, SOLDÁVEL, DN 50 MM X 1 1/2 , INSTALADO EM RESERVAÇÃO DE ÁGUA DE EDIFICAÇÃO QUE POSSUARESERVATÓRIO DE FIBRA/FIBROCIMENTO FORNECIMENTO E INSTALAÇÃO. AF_06/2016</v>
          </cell>
          <cell r="D3804" t="str">
            <v>UN</v>
          </cell>
          <cell r="E3804">
            <v>6.94</v>
          </cell>
        </row>
        <row r="3805">
          <cell r="A3805">
            <v>94663</v>
          </cell>
          <cell r="B3805" t="str">
            <v>SINAPI</v>
          </cell>
          <cell r="C3805" t="str">
            <v>LUVA, PVC, SOLDÁVEL, DN 50 MM, INSTALADO EM RESERVAÇÃO DE ÁGUA DE EDIFICAÇÃO QUE POSSUA RESERVATÓRIO DE FIBRA/FIBROCIMENTO FORNECIMENTO EINSTALAÇÃO. AF_06/2016</v>
          </cell>
          <cell r="D3805" t="str">
            <v>UN</v>
          </cell>
          <cell r="E3805">
            <v>6.32</v>
          </cell>
        </row>
        <row r="3806">
          <cell r="A3806">
            <v>94664</v>
          </cell>
          <cell r="B3806" t="str">
            <v>SINAPI</v>
          </cell>
          <cell r="C3806" t="str">
            <v>ADAPTADOR CURTO COM BOLSA E ROSCA PARA REGISTRO, PVC, SOLDÁVEL, DN 60 MM X 2 , INSTALADO EM RESERVAÇÃO DE ÁGUA DE EDIFICAÇÃO QUE POSSUA RESERVATÓRIO DE FIBRA/FIBROCIMENTO FORNECIMENTO E INSTALAÇÃO. AF_06/2016</v>
          </cell>
          <cell r="D3806" t="str">
            <v>UN</v>
          </cell>
          <cell r="E3806">
            <v>14.49</v>
          </cell>
        </row>
        <row r="3807">
          <cell r="A3807">
            <v>94665</v>
          </cell>
          <cell r="B3807" t="str">
            <v>SINAPI</v>
          </cell>
          <cell r="C3807" t="str">
            <v>LUVA, PVC, SOLDÁVEL, DN 60 MM, INSTALADO EM RESERVAÇÃO DE ÁGUA DE EDIFICAÇÃO QUE POSSUA RESERVATÓRIO DE FIBRA/FIBROCIMENTO FORNECIMENTO EINSTALAÇÃO. AF_06/2016</v>
          </cell>
          <cell r="D3807" t="str">
            <v>UN</v>
          </cell>
          <cell r="E3807">
            <v>13.29</v>
          </cell>
        </row>
        <row r="3808">
          <cell r="A3808">
            <v>94666</v>
          </cell>
          <cell r="B3808" t="str">
            <v>SINAPI</v>
          </cell>
          <cell r="C3808" t="str">
            <v>ADAPTADOR CURTO COM BOLSA E ROSCA PARA REGISTRO, PVC, SOLDÁVEL, DN 75 MM X 2 1/2 , INSTALADO EM RESERVAÇÃO DE ÁGUA DE EDIFICAÇÃO QUE POSSUARESERVATÓRIO DE FIBRA/FIBROCIMENTO FORNECIMENTO E INSTALAÇÃO. AF_06/2016</v>
          </cell>
          <cell r="D3808" t="str">
            <v>UN</v>
          </cell>
          <cell r="E3808">
            <v>19.36</v>
          </cell>
        </row>
        <row r="3809">
          <cell r="A3809">
            <v>94667</v>
          </cell>
          <cell r="B3809" t="str">
            <v>SINAPI</v>
          </cell>
          <cell r="C3809" t="str">
            <v>LUVA, PVC, SOLDÁVEL, DN 75 MM, INSTALADO EM RESERVAÇÃO DE ÁGUA DE EDIFICAÇÃO QUE POSSUA RESERVATÓRIO DE FIBRA/FIBROCIMENTO FORNECIMENTO EINSTALAÇÃO. AF_06/2016</v>
          </cell>
          <cell r="D3809" t="str">
            <v>UN</v>
          </cell>
          <cell r="E3809">
            <v>16.010000000000002</v>
          </cell>
        </row>
        <row r="3810">
          <cell r="A3810">
            <v>94668</v>
          </cell>
          <cell r="B3810" t="str">
            <v>SINAPI</v>
          </cell>
          <cell r="C3810" t="str">
            <v>ADAPTADOR CURTO COM BOLSA E ROSCA PARA REGISTRO, PVC, SOLDÁVEL, DN 85 MM X 3 , INSTALADO EM RESERVAÇÃO DE ÁGUA DE EDIFICAÇÃO QUE POSSUA RESERVATÓRIO DE FIBRA/FIBROCIMENTO FORNECIMENTO E INSTALAÇÃO. AF_06/2016</v>
          </cell>
          <cell r="D3810" t="str">
            <v>UN</v>
          </cell>
          <cell r="E3810">
            <v>31.43</v>
          </cell>
        </row>
        <row r="3811">
          <cell r="A3811">
            <v>94669</v>
          </cell>
          <cell r="B3811" t="str">
            <v>SINAPI</v>
          </cell>
          <cell r="C3811" t="str">
            <v>LUVA, PVC, SOLDÁVEL, DN 85 MM, INSTALADO EM RESERVAÇÃO DE ÁGUA DE EDIFICAÇÃO QUE POSSUA RESERVATÓRIO DE FIBRA/FIBROCIMENTO FORNECIMENTO EINSTALAÇÃO. AF_06/2016</v>
          </cell>
          <cell r="D3811" t="str">
            <v>UN</v>
          </cell>
          <cell r="E3811">
            <v>32.79</v>
          </cell>
        </row>
        <row r="3812">
          <cell r="A3812">
            <v>94670</v>
          </cell>
          <cell r="B3812" t="str">
            <v>SINAPI</v>
          </cell>
          <cell r="C3812" t="str">
            <v>ADAPTADOR CURTO COM BOLSA E ROSCA PARA REGISTRO, PVC, SOLDÁVEL, DN 110MM X 4 , INSTALADO EM RESERVAÇÃO DE ÁGUA DE EDIFICAÇÃO QUE POSSUA RESERVATÓRIO DE FIBRA/FIBROCIMENTO FORNECIMENTO E INSTALAÇÃO. AF_06/2016</v>
          </cell>
          <cell r="D3812" t="str">
            <v>UN</v>
          </cell>
          <cell r="E3812">
            <v>42.05</v>
          </cell>
        </row>
        <row r="3813">
          <cell r="A3813">
            <v>94671</v>
          </cell>
          <cell r="B3813" t="str">
            <v>SINAPI</v>
          </cell>
          <cell r="C3813" t="str">
            <v>LUVA, PVC, SOLDÁVEL, DN 110 MM, INSTALADO EM RESERVAÇÃO DE ÁGUA DE EDIFICAÇÃO QUE POSSUA RESERVATÓRIO DE FIBRA/FIBROCIMENTO FORNECIMENTO EINSTALAÇÃO. AF_06/2016</v>
          </cell>
          <cell r="D3813" t="str">
            <v>UN</v>
          </cell>
          <cell r="E3813">
            <v>45.94</v>
          </cell>
        </row>
        <row r="3814">
          <cell r="A3814">
            <v>94672</v>
          </cell>
          <cell r="B3814" t="str">
            <v>SINAPI</v>
          </cell>
          <cell r="C3814" t="str">
            <v>JOELHO 90 GRAUS COM BUCHA DE LATÃO, PVC, SOLDÁVEL, DN 25 MM, X 3/4 INSTALADO EM RESERVAÇÃO DE ÁGUA DE EDIFICAÇÃO QUE POSSUA RESERVATÓRIO DE FIBRA/FIBROCIMENTO FORNECIMENTO E INSTALAÇÃO. AF_06/2016</v>
          </cell>
          <cell r="D3814" t="str">
            <v>UN</v>
          </cell>
          <cell r="E3814">
            <v>5.98</v>
          </cell>
        </row>
        <row r="3815">
          <cell r="A3815">
            <v>94673</v>
          </cell>
          <cell r="B3815" t="str">
            <v>SINAPI</v>
          </cell>
          <cell r="C3815" t="str">
            <v>CURVA 90 GRAUS, PVC, SOLDÁVEL, DN 25 MM, INSTALADO EM RESERVAÇÃO DE ÁGUA DE EDIFICAÇÃO QUE POSSUA RESERVATÓRIO DE FIBRA/FIBROCIMENTO FORNECIMENTO E INSTALAÇÃO. AF_06/2016</v>
          </cell>
          <cell r="D3815" t="str">
            <v>UN</v>
          </cell>
          <cell r="E3815">
            <v>5.77</v>
          </cell>
        </row>
        <row r="3816">
          <cell r="A3816">
            <v>94674</v>
          </cell>
          <cell r="B3816" t="str">
            <v>SINAPI</v>
          </cell>
          <cell r="C3816" t="str">
            <v>JOELHO 90 GRAUS, PVC, SOLDÁVEL, DN 32 MM INSTALADO EM RESERVAÇÃO DE ÁGUA DE EDIFICAÇÃO QUE POSSUA RESERVATÓRIO DE FIBRA/FIBROCIMENTO FORNECIMENTO E INSTALAÇÃO. AF_06/2016</v>
          </cell>
          <cell r="D3816" t="str">
            <v>UN</v>
          </cell>
          <cell r="E3816">
            <v>5.28</v>
          </cell>
        </row>
        <row r="3817">
          <cell r="A3817">
            <v>94675</v>
          </cell>
          <cell r="B3817" t="str">
            <v>SINAPI</v>
          </cell>
          <cell r="C3817" t="str">
            <v>CURVA 90 GRAUS, PVC, SOLDÁVEL, DN 32 MM, INSTALADO EM RESERVAÇÃO DE ÁGUA DE EDIFICAÇÃO QUE POSSUA RESERVATÓRIO DE FIBRA/FIBROCIMENTO FORNECIMENTO E INSTALAÇÃO. AF_06/2016</v>
          </cell>
          <cell r="D3817" t="str">
            <v>UN</v>
          </cell>
          <cell r="E3817">
            <v>7.72</v>
          </cell>
        </row>
        <row r="3818">
          <cell r="A3818">
            <v>94676</v>
          </cell>
          <cell r="B3818" t="str">
            <v>SINAPI</v>
          </cell>
          <cell r="C3818" t="str">
            <v>JOELHO 90 GRAUS, PVC, SOLDÁVEL, DN 40 MM INSTALADO EM RESERVAÇÃO DE ÁGUA DE EDIFICAÇÃO QUE POSSUA RESERVATÓRIO DE FIBRA/FIBROCIMENTO FORNECIMENTO E INSTALAÇÃO. AF_06/2016</v>
          </cell>
          <cell r="D3818" t="str">
            <v>UN</v>
          </cell>
          <cell r="E3818">
            <v>9.25</v>
          </cell>
        </row>
        <row r="3819">
          <cell r="A3819">
            <v>94677</v>
          </cell>
          <cell r="B3819" t="str">
            <v>SINAPI</v>
          </cell>
          <cell r="C3819" t="str">
            <v>CURVA 90 GRAUS, PVC, SOLDÁVEL, DN 40 MM, INSTALADO EM RESERVAÇÃO DE ÁGUA DE EDIFICAÇÃO QUE POSSUA RESERVATÓRIO DE FIBRA/FIBROCIMENTO FORNECIMENTO E INSTALAÇÃO. AF_06/2016</v>
          </cell>
          <cell r="D3819" t="str">
            <v>UN</v>
          </cell>
          <cell r="E3819">
            <v>12.79</v>
          </cell>
        </row>
        <row r="3820">
          <cell r="A3820">
            <v>94678</v>
          </cell>
          <cell r="B3820" t="str">
            <v>SINAPI</v>
          </cell>
          <cell r="C3820" t="str">
            <v>JOELHO 90 GRAUS, PVC, SOLDÁVEL, DN 50 MM INSTALADO EM RESERVAÇÃO DE ÁGUA DE EDIFICAÇÃO QUE POSSUA RESERVATÓRIO DE FIBRA/FIBROCIMENTO FORNECIMENTO E INSTALAÇÃO. AF_06/2016</v>
          </cell>
          <cell r="D3820" t="str">
            <v>UN</v>
          </cell>
          <cell r="E3820">
            <v>9.64</v>
          </cell>
        </row>
        <row r="3821">
          <cell r="A3821">
            <v>94679</v>
          </cell>
          <cell r="B3821" t="str">
            <v>SINAPI</v>
          </cell>
          <cell r="C3821" t="str">
            <v>CURVA 90 GRAUS, PVC, SOLDÁVEL, DN 50 MM, INSTALADO EM RESERVAÇÃO DE ÁGUA DE EDIFICAÇÃO QUE POSSUA RESERVATÓRIO DE FIBRA/FIBROCIMENTO FORNECIMENTO E INSTALAÇÃO. AF_06/2016</v>
          </cell>
          <cell r="D3821" t="str">
            <v>UN</v>
          </cell>
          <cell r="E3821">
            <v>13.51</v>
          </cell>
        </row>
        <row r="3822">
          <cell r="A3822">
            <v>94680</v>
          </cell>
          <cell r="B3822" t="str">
            <v>SINAPI</v>
          </cell>
          <cell r="C3822" t="str">
            <v>JOELHO 90 GRAUS, PVC, SOLDÁVEL, DN 60 MM INSTALADO EM RESERVAÇÃO DE ÁGUA DE EDIFICAÇÃO QUE POSSUA RESERVATÓRIO DE FIBRA/FIBROCIMENTO FORNECIMENTO E INSTALAÇÃO. AF_06/2016</v>
          </cell>
          <cell r="D3822" t="str">
            <v>UN</v>
          </cell>
          <cell r="E3822">
            <v>27.82</v>
          </cell>
        </row>
        <row r="3823">
          <cell r="A3823">
            <v>94681</v>
          </cell>
          <cell r="B3823" t="str">
            <v>SINAPI</v>
          </cell>
          <cell r="C3823" t="str">
            <v>CURVA 90 GRAUS, PVC, SOLDÁVEL, DN 60 MM, INSTALADO EM RESERVAÇÃO DE ÁGUA DE EDIFICAÇÃO QUE POSSUA RESERVATÓRIO DE FIBRA/FIBROCIMENTO FORNECIMENTO E INSTALAÇÃO. AF_06/2016</v>
          </cell>
          <cell r="D3823" t="str">
            <v>UN</v>
          </cell>
          <cell r="E3823">
            <v>28.04</v>
          </cell>
        </row>
        <row r="3824">
          <cell r="A3824">
            <v>94682</v>
          </cell>
          <cell r="B3824" t="str">
            <v>SINAPI</v>
          </cell>
          <cell r="C3824" t="str">
            <v>JOELHO 90 GRAUS, PVC, SOLDÁVEL, DN 75 MM INSTALADO EM RESERVAÇÃO DE ÁGUA DE EDIFICAÇÃO QUE POSSUA RESERVATÓRIO DE FIBRA/FIBROCIMENTO FORNECIMENTO E INSTALAÇÃO. AF_06/2016</v>
          </cell>
          <cell r="D3824" t="str">
            <v>UN</v>
          </cell>
          <cell r="E3824">
            <v>66.09</v>
          </cell>
        </row>
        <row r="3825">
          <cell r="A3825">
            <v>94683</v>
          </cell>
          <cell r="B3825" t="str">
            <v>SINAPI</v>
          </cell>
          <cell r="C3825" t="str">
            <v>CURVA 90 GRAUS, PVC, SOLDÁVEL, DN 75 MM, INSTALADO EM RESERVAÇÃO DE ÁGUA DE EDIFICAÇÃO QUE POSSUA RESERVATÓRIO DE FIBRA/FIBROCIMENTO FORNECIMENTO E INSTALAÇÃO. AF_06/2016</v>
          </cell>
          <cell r="D3825" t="str">
            <v>UN</v>
          </cell>
          <cell r="E3825">
            <v>41.02</v>
          </cell>
        </row>
        <row r="3826">
          <cell r="A3826">
            <v>94684</v>
          </cell>
          <cell r="B3826" t="str">
            <v>SINAPI</v>
          </cell>
          <cell r="C3826" t="str">
            <v>JOELHO 90 GRAUS, PVC, SOLDÁVEL, DN 85 MM INSTALADO EM RESERVAÇÃO DE ÁGUA DE EDIFICAÇÃO QUE POSSUA RESERVATÓRIO DE FIBRA/FIBROCIMENTO FORNECIMENTO E INSTALAÇÃO. AF_06/2016</v>
          </cell>
          <cell r="D3826" t="str">
            <v>UN</v>
          </cell>
          <cell r="E3826">
            <v>81.28</v>
          </cell>
        </row>
        <row r="3827">
          <cell r="A3827">
            <v>94685</v>
          </cell>
          <cell r="B3827" t="str">
            <v>SINAPI</v>
          </cell>
          <cell r="C3827" t="str">
            <v>CURVA 90 GRAUS, PVC, SOLDÁVEL, DN 85 MM, INSTALADO EM RESERVAÇÃO DE ÁGUA DE EDIFICAÇÃO QUE POSSUA RESERVATÓRIO DE FIBRA/FIBROCIMENTO FORNECIMENTO E INSTALAÇÃO. AF_06/2016</v>
          </cell>
          <cell r="D3827" t="str">
            <v>UN</v>
          </cell>
          <cell r="E3827">
            <v>55.27</v>
          </cell>
        </row>
        <row r="3828">
          <cell r="A3828">
            <v>94686</v>
          </cell>
          <cell r="B3828" t="str">
            <v>SINAPI</v>
          </cell>
          <cell r="C3828" t="str">
            <v>JOELHO 90 GRAUS, PVC, SOLDÁVEL, DN 110 MM INSTALADO EM RESERVAÇÃO DE ÁGUA DE EDIFICAÇÃO QUE POSSUA RESERVATÓRIO DE FIBRA/FIBROCIMENTO FORNECIMENTO E INSTALAÇÃO. AF_06/2016</v>
          </cell>
          <cell r="D3828" t="str">
            <v>UN</v>
          </cell>
          <cell r="E3828">
            <v>164.91</v>
          </cell>
        </row>
        <row r="3829">
          <cell r="A3829">
            <v>94687</v>
          </cell>
          <cell r="B3829" t="str">
            <v>SINAPI</v>
          </cell>
          <cell r="C3829" t="str">
            <v>CURVA 90 GRAUS, PVC, SOLDÁVEL, DN 110 MM, INSTALADO EM RESERVAÇÃO DE ÁGUA DE EDIFICAÇÃO QUE POSSUA RESERVATÓRIO DE FIBRA/FIBROCIMENTO FORNECIMENTO E INSTALAÇÃO. AF_06/2016</v>
          </cell>
          <cell r="D3829" t="str">
            <v>UN</v>
          </cell>
          <cell r="E3829">
            <v>96.31</v>
          </cell>
        </row>
        <row r="3830">
          <cell r="A3830">
            <v>94688</v>
          </cell>
          <cell r="B3830" t="str">
            <v>SINAPI</v>
          </cell>
          <cell r="C3830" t="str">
            <v>TÊ, PVC, SOLDÁVEL, DN 25 MM INSTALADO EM RESERVAÇÃO DE ÁGUA DE EDIFICAÇÃO QUE POSSUA RESERVATÓRIO DE FIBRA/FIBROCIMENTO FORNECIMENTO E INSTALAÇÃO. AF_06/2016</v>
          </cell>
          <cell r="D3830" t="str">
            <v>UN</v>
          </cell>
          <cell r="E3830">
            <v>6.15</v>
          </cell>
        </row>
        <row r="3831">
          <cell r="A3831">
            <v>94689</v>
          </cell>
          <cell r="B3831" t="str">
            <v>SINAPI</v>
          </cell>
          <cell r="C3831" t="str">
            <v>TÊ COM BUCHA DE LATÃO NA BOLSA CENTRAL, PVC, SOLDÁVEL, DN 25 MM X 3/4, INSTALADO EM RESERVAÇÃO DE ÁGUA DE EDIFICAÇÃO QUE POSSUA RESERVATÓRIO DE FIBRA/FIBROCIMENTO FORNECIMENTO E INSTALAÇÃO. AF_06/2016</v>
          </cell>
          <cell r="D3831" t="str">
            <v>UN</v>
          </cell>
          <cell r="E3831">
            <v>7.84</v>
          </cell>
        </row>
        <row r="3832">
          <cell r="A3832">
            <v>94690</v>
          </cell>
          <cell r="B3832" t="str">
            <v>SINAPI</v>
          </cell>
          <cell r="C3832" t="str">
            <v>TÊ, PVC, SOLDÁVEL, DN 32 MM INSTALADO EM RESERVAÇÃO DE ÁGUA DE EDIFICAÇÃO QUE POSSUA RESERVATÓRIO DE FIBRA/FIBROCIMENTO FORNECIMENTO E INSTALAÇÃO. AF_06/2016</v>
          </cell>
          <cell r="D3832" t="str">
            <v>UN</v>
          </cell>
          <cell r="E3832">
            <v>7.51</v>
          </cell>
        </row>
        <row r="3833">
          <cell r="A3833">
            <v>94691</v>
          </cell>
          <cell r="B3833" t="str">
            <v>SINAPI</v>
          </cell>
          <cell r="C3833" t="str">
            <v>TÊ DE REDUÇÃO, PVC, SOLDÁVEL, DN 32 MM X 25 MM, INSTALADO EM RESERVAÇÃO DE ÁGUA DE EDIFICAÇÃO QUE POSSUA RESERVATÓRIO DE FIBRA/FIBROCIMENTOFORNECIMENTO E INSTALAÇÃO. AF_06/2016</v>
          </cell>
          <cell r="D3833" t="str">
            <v>UN</v>
          </cell>
          <cell r="E3833">
            <v>9.48</v>
          </cell>
        </row>
        <row r="3834">
          <cell r="A3834">
            <v>94692</v>
          </cell>
          <cell r="B3834" t="str">
            <v>SINAPI</v>
          </cell>
          <cell r="C3834" t="str">
            <v>TÊ, PVC, SOLDÁVEL, DN 40 MM INSTALADO EM RESERVAÇÃO DE ÁGUA DE EDIFICAÇÃO QUE POSSUA RESERVATÓRIO DE FIBRA/FIBROCIMENTO FORNECIMENTO E INSTALAÇÃO. AF_06/2016</v>
          </cell>
          <cell r="D3834" t="str">
            <v>UN</v>
          </cell>
          <cell r="E3834">
            <v>13.84</v>
          </cell>
        </row>
        <row r="3835">
          <cell r="A3835">
            <v>94693</v>
          </cell>
          <cell r="B3835" t="str">
            <v>SINAPI</v>
          </cell>
          <cell r="C3835" t="str">
            <v>TÊ DE REDUÇÃO, PVC, SOLDÁVEL, DN 40 MM X 32 MM, INSTALADO EM RESERVAÇÃO DE ÁGUA DE EDIFICAÇÃO QUE POSSUA RESERVATÓRIO DE FIBRA/FIBROCIMENTOFORNECIMENTO E INSTALAÇÃO. AF_06/2016</v>
          </cell>
          <cell r="D3835" t="str">
            <v>UN</v>
          </cell>
          <cell r="E3835">
            <v>13.73</v>
          </cell>
        </row>
        <row r="3836">
          <cell r="A3836">
            <v>94694</v>
          </cell>
          <cell r="B3836" t="str">
            <v>SINAPI</v>
          </cell>
          <cell r="C3836" t="str">
            <v>TÊ, PVC, SOLDÁVEL, DN 50 MM INSTALADO EM RESERVAÇÃO DE ÁGUA DE EDIFICAÇÃO QUE POSSUA RESERVATÓRIO DE FIBRA/FIBROCIMENTO FORNECIMENTO E INSTALAÇÃO. AF_06/2016</v>
          </cell>
          <cell r="D3836" t="str">
            <v>UN</v>
          </cell>
          <cell r="E3836">
            <v>14.61</v>
          </cell>
        </row>
        <row r="3837">
          <cell r="A3837">
            <v>94695</v>
          </cell>
          <cell r="B3837" t="str">
            <v>SINAPI</v>
          </cell>
          <cell r="C3837" t="str">
            <v>TÊ DE REDUÇÃO, PVC, SOLDÁVEL, DN 50 MM X 40 MM, INSTALADO EM RESERVAÇÃO DE ÁGUA DE EDIFICAÇÃO QUE POSSUA RESERVATÓRIO DE FIBRA/FIBROCIMENTOFORNECIMENTO E INSTALAÇÃO. AF_06/2016</v>
          </cell>
          <cell r="D3837" t="str">
            <v>UN</v>
          </cell>
          <cell r="E3837">
            <v>17.98</v>
          </cell>
        </row>
        <row r="3838">
          <cell r="A3838">
            <v>94696</v>
          </cell>
          <cell r="B3838" t="str">
            <v>SINAPI</v>
          </cell>
          <cell r="C3838" t="str">
            <v>TÊ, PVC, SOLDÁVEL, DN 60 MM INSTALADO EM RESERVAÇÃO DE ÁGUA DE EDIFICAÇÃO QUE POSSUA RESERVATÓRIO DE FIBRA/FIBROCIMENTO FORNECIMENTO E INSTALAÇÃO. AF_06/2016</v>
          </cell>
          <cell r="D3838" t="str">
            <v>UN</v>
          </cell>
          <cell r="E3838">
            <v>33.25</v>
          </cell>
        </row>
        <row r="3839">
          <cell r="A3839">
            <v>94697</v>
          </cell>
          <cell r="B3839" t="str">
            <v>SINAPI</v>
          </cell>
          <cell r="C3839" t="str">
            <v>TÊ, PVC, SOLDÁVEL, DN 75 MM INSTALADO EM RESERVAÇÃO DE ÁGUA DE EDIFICAÇÃO QUE POSSUA RESERVATÓRIO DE FIBRA/FIBROCIMENTO FORNECIMENTO E INSTALAÇÃO. AF_06/2016</v>
          </cell>
          <cell r="D3839" t="str">
            <v>UN</v>
          </cell>
          <cell r="E3839">
            <v>50.79</v>
          </cell>
        </row>
        <row r="3840">
          <cell r="A3840">
            <v>94698</v>
          </cell>
          <cell r="B3840" t="str">
            <v>SINAPI</v>
          </cell>
          <cell r="C3840" t="str">
            <v>TÊ DE REDUÇÃO, PVC, SOLDÁVEL, DN 75 MM X 50 MM, INSTALADO EM RESERVAÇÃO DE ÁGUA DE EDIFICAÇÃO QUE POSSUA RESERVATÓRIO DE FIBRA/FIBROCIMENTOFORNECIMENTO E INSTALAÇÃO. AF_06/2016</v>
          </cell>
          <cell r="D3840" t="str">
            <v>UN</v>
          </cell>
          <cell r="E3840">
            <v>44.05</v>
          </cell>
        </row>
        <row r="3841">
          <cell r="A3841">
            <v>94699</v>
          </cell>
          <cell r="B3841" t="str">
            <v>SINAPI</v>
          </cell>
          <cell r="C3841" t="str">
            <v>TÊ, PVC, SOLDÁVEL, DN 85 MM INSTALADO EM RESERVAÇÃO DE ÁGUA DE EDIFICAÇÃO QUE POSSUA RESERVATÓRIO DE FIBRA/FIBROCIMENTO FORNECIMENTO E INSTALAÇÃO. AF_06/2016</v>
          </cell>
          <cell r="D3841" t="str">
            <v>UN</v>
          </cell>
          <cell r="E3841">
            <v>82.8</v>
          </cell>
        </row>
        <row r="3842">
          <cell r="A3842">
            <v>94700</v>
          </cell>
          <cell r="B3842" t="str">
            <v>SINAPI</v>
          </cell>
          <cell r="C3842" t="str">
            <v>TÊ DE REDUÇÃO, PVC, SOLDÁVEL, DN 85 MM X 60 MM, INSTALADO EM RESERVAÇÃO DE ÁGUA DE EDIFICAÇÃO QUE POSSUA RESERVATÓRIO DE FIBRA/FIBROCIMENTOFORNECIMENTO E INSTALAÇÃO. AF_06/2016</v>
          </cell>
          <cell r="D3842" t="str">
            <v>UN</v>
          </cell>
          <cell r="E3842">
            <v>72.790000000000006</v>
          </cell>
        </row>
        <row r="3843">
          <cell r="A3843">
            <v>94701</v>
          </cell>
          <cell r="B3843" t="str">
            <v>SINAPI</v>
          </cell>
          <cell r="C3843" t="str">
            <v>TÊ, PVC, SOLDÁVEL, DN 110 MM INSTALADO EM RESERVAÇÃO DE ÁGUA DE EDIFICAÇÃO QUE POSSUA RESERVATÓRIO DE FIBRA/FIBROCIMENTO FORNECIMENTO E INSTALAÇÃO. AF_06/2016</v>
          </cell>
          <cell r="D3843" t="str">
            <v>UN</v>
          </cell>
          <cell r="E3843">
            <v>132.86000000000001</v>
          </cell>
        </row>
        <row r="3844">
          <cell r="A3844">
            <v>94702</v>
          </cell>
          <cell r="B3844" t="str">
            <v>SINAPI</v>
          </cell>
          <cell r="C3844" t="str">
            <v>TÊ DE REDUÇÃO, PVC, SOLDÁVEL, DN 110 MM X 60 MM, INSTALADO EM RESERVAÇÃO DE ÁGUA DE EDIFICAÇÃO QUE POSSUA RESERVATÓRIO DE FIBRA/FIBROCIMENTOFORNECIMENTO E INSTALAÇÃO. AF_06/2016</v>
          </cell>
          <cell r="D3844" t="str">
            <v>UN</v>
          </cell>
          <cell r="E3844">
            <v>104.72</v>
          </cell>
        </row>
        <row r="3845">
          <cell r="A3845">
            <v>94703</v>
          </cell>
          <cell r="B3845" t="str">
            <v>SINAPI</v>
          </cell>
          <cell r="C3845" t="str">
            <v>ADAPTADOR COM FLANGE E ANEL DE VEDAÇÃO, PVC, SOLDÁVEL, DN 25 MM X 3/4, INSTALADO EM RESERVAÇÃO DE ÁGUA DE EDIFICAÇÃO QUE POSSUA RESERVATÓRIO DE FIBRA/FIBROCIMENTO FORNECIMENTO E INSTALAÇÃO. AF_06/2016</v>
          </cell>
          <cell r="D3845" t="str">
            <v>UN</v>
          </cell>
          <cell r="E3845">
            <v>13.87</v>
          </cell>
        </row>
        <row r="3846">
          <cell r="A3846">
            <v>94704</v>
          </cell>
          <cell r="B3846" t="str">
            <v>SINAPI</v>
          </cell>
          <cell r="C3846" t="str">
            <v>ADAPTADOR COM FLANGE E ANEL DE VEDAÇÃO, PVC, SOLDÁVEL, DN 32 MM X 1 , INSTALADO EM RESERVAÇÃO DE ÁGUA DE EDIFICAÇÃO QUE POSSUA RESERVATÓRIODE FIBRA/FIBROCIMENTO FORNECIMENTO E INSTALAÇÃO. AF_06/2016</v>
          </cell>
          <cell r="D3846" t="str">
            <v>UN</v>
          </cell>
          <cell r="E3846">
            <v>16.329999999999998</v>
          </cell>
        </row>
        <row r="3847">
          <cell r="A3847">
            <v>94705</v>
          </cell>
          <cell r="B3847" t="str">
            <v>SINAPI</v>
          </cell>
          <cell r="C3847" t="str">
            <v>ADAPTADOR COM FLANGE E ANEL DE VEDAÇÃO, PVC, SOLDÁVEL, DN 40 MM X 1 1/4 , INSTALADO EM RESERVAÇÃO DE ÁGUA DE EDIFICAÇÃO QUE POSSUA RESERVATÓRIO DE FIBRA/FIBROCIMENTO FORNECIMENTO E INSTALAÇÃO. AF_06/2016</v>
          </cell>
          <cell r="D3847" t="str">
            <v>UN</v>
          </cell>
          <cell r="E3847">
            <v>23.78</v>
          </cell>
        </row>
        <row r="3848">
          <cell r="A3848">
            <v>94706</v>
          </cell>
          <cell r="B3848" t="str">
            <v>SINAPI</v>
          </cell>
          <cell r="C3848" t="str">
            <v>ADAPTADOR COM FLANGE E ANEL DE VEDAÇÃO, PVC, SOLDÁVEL, DN 50 MM X 1 1/2 , INSTALADO EM RESERVAÇÃO DE ÁGUA DE EDIFICAÇÃO QUE POSSUA RESERVATÓRIO DE FIBRA/FIBROCIMENTO FORNECIMENTO E INSTALAÇÃO. AF_06/2016</v>
          </cell>
          <cell r="D3848" t="str">
            <v>UN</v>
          </cell>
          <cell r="E3848">
            <v>30.92</v>
          </cell>
        </row>
        <row r="3849">
          <cell r="A3849">
            <v>94707</v>
          </cell>
          <cell r="B3849" t="str">
            <v>SINAPI</v>
          </cell>
          <cell r="C3849" t="str">
            <v>ADAPTADOR COM FLANGE E ANEL DE VEDAÇÃO, PVC, SOLDÁVEL, DN 60 MM X 2 , INSTALADO EM RESERVAÇÃO DE ÁGUA DE EDIFICAÇÃO QUE POSSUA RESERVATÓRIODE FIBRA/FIBROCIMENTO FORNECIMENTO E INSTALAÇÃO. AF_06/2016</v>
          </cell>
          <cell r="D3849" t="str">
            <v>UN</v>
          </cell>
          <cell r="E3849">
            <v>35.76</v>
          </cell>
        </row>
        <row r="3850">
          <cell r="A3850">
            <v>94708</v>
          </cell>
          <cell r="B3850" t="str">
            <v>SINAPI</v>
          </cell>
          <cell r="C3850" t="str">
            <v>ADAPTADOR COM FLANGES LIVRES, PVC, SOLDÁVEL, DN 25 MM X 3/4 , INSTALADO EM RESERVAÇÃO DE ÁGUA DE EDIFICAÇÃO QUE POSSUA RESERVATÓRIO DE FIBRA/FIBROCIMENTO FORNECIMENTO E INSTALAÇÃO. AF_06/2016</v>
          </cell>
          <cell r="D3850" t="str">
            <v>UN</v>
          </cell>
          <cell r="E3850">
            <v>14.9</v>
          </cell>
        </row>
        <row r="3851">
          <cell r="A3851">
            <v>94709</v>
          </cell>
          <cell r="B3851" t="str">
            <v>SINAPI</v>
          </cell>
          <cell r="C3851" t="str">
            <v>ADAPTADOR COM FLANGES LIVRES, PVC, SOLDÁVEL, DN 32 MM X 1 , INSTALADO EM RESERVAÇÃO DE ÁGUA DE EDIFICAÇÃO QUE POSSUA RESERVATÓRIO DE FIBRA/FIBROCIMENTO FORNECIMENTO E INSTALAÇÃO. AF_06/2016</v>
          </cell>
          <cell r="D3851" t="str">
            <v>UN</v>
          </cell>
          <cell r="E3851">
            <v>17.649999999999999</v>
          </cell>
        </row>
        <row r="3852">
          <cell r="A3852">
            <v>94710</v>
          </cell>
          <cell r="B3852" t="str">
            <v>SINAPI</v>
          </cell>
          <cell r="C3852" t="str">
            <v>ADAPTADOR COM FLANGES LIVRES, PVC, SOLDÁVEL, DN 40 MM X 1 1/4 , INSTALADO EM RESERVAÇÃO DE ÁGUA DE EDIFICAÇÃO QUE POSSUA RESERVATÓRIO DE FIBRA/FIBROCIMENTO FORNECIMENTO E INSTALAÇÃO. AF_06/2016</v>
          </cell>
          <cell r="D3852" t="str">
            <v>UN</v>
          </cell>
          <cell r="E3852">
            <v>22.85</v>
          </cell>
        </row>
        <row r="3853">
          <cell r="A3853">
            <v>94711</v>
          </cell>
          <cell r="B3853" t="str">
            <v>SINAPI</v>
          </cell>
          <cell r="C3853" t="str">
            <v>ADAPTADOR COM FLANGES LIVRES, PVC, SOLDÁVEL, DN 50 MM X 1 1/2 , INSTALADO EM RESERVAÇÃO DE ÁGUA DE EDIFICAÇÃO QUE POSSUA RESERVATÓRIO DE FIBRA/FIBROCIMENTO FORNECIMENTO E INSTALAÇÃO. AF_06/2016</v>
          </cell>
          <cell r="D3853" t="str">
            <v>UN</v>
          </cell>
          <cell r="E3853">
            <v>30.18</v>
          </cell>
        </row>
        <row r="3854">
          <cell r="A3854">
            <v>94712</v>
          </cell>
          <cell r="B3854" t="str">
            <v>SINAPI</v>
          </cell>
          <cell r="C3854" t="str">
            <v>ADAPTADOR COM FLANGES LIVRES, PVC, SOLDÁVEL, DN 60 MM X 2 , INSTALADO EM RESERVAÇÃO DE ÁGUA DE EDIFICAÇÃO QUE POSSUA RESERVATÓRIO DE FIBRA/FIBROCIMENTO FORNECIMENTO E INSTALAÇÃO. AF_06/2016</v>
          </cell>
          <cell r="D3854" t="str">
            <v>UN</v>
          </cell>
          <cell r="E3854">
            <v>39.049999999999997</v>
          </cell>
        </row>
        <row r="3855">
          <cell r="A3855">
            <v>94713</v>
          </cell>
          <cell r="B3855" t="str">
            <v>SINAPI</v>
          </cell>
          <cell r="C3855" t="str">
            <v>ADAPTADOR COM FLANGES LIVRES, PVC, SOLDÁVEL, DN 75 MM X 2 1/2 , INSTALADO EM RESERVAÇÃO DE ÁGUA DE EDIFICAÇÃO QUE POSSUA RESERVATÓRIO DE FIBRA/FIBROCIMENTO FORNECIMENTO E INSTALAÇÃO. AF_06/2016</v>
          </cell>
          <cell r="D3855" t="str">
            <v>UN</v>
          </cell>
          <cell r="E3855">
            <v>117.8</v>
          </cell>
        </row>
        <row r="3856">
          <cell r="A3856">
            <v>94714</v>
          </cell>
          <cell r="B3856" t="str">
            <v>SINAPI</v>
          </cell>
          <cell r="C3856" t="str">
            <v>ADAPTADOR COM FLANGES LIVRES, PVC, SOLDÁVEL, DN 85 MM X 3 , INSTALADO EM RESERVAÇÃO DE ÁGUA DE EDIFICAÇÃO QUE POSSUA RESERVATÓRIO DE FIBRA/FIBROCIMENTO FORNECIMENTO E INSTALAÇÃO. AF_06/2016</v>
          </cell>
          <cell r="D3856" t="str">
            <v>UN</v>
          </cell>
          <cell r="E3856">
            <v>154.59</v>
          </cell>
        </row>
        <row r="3857">
          <cell r="A3857">
            <v>94715</v>
          </cell>
          <cell r="B3857" t="str">
            <v>SINAPI</v>
          </cell>
          <cell r="C3857" t="str">
            <v>ADAPTADOR COM FLANGES LIVRES, PVC, SOLDÁVEL, DN 110 MM X 4 , INSTALADOEM RESERVAÇÃO DE ÁGUA DE EDIFICAÇÃO QUE POSSUA RESERVATÓRIO DE FIBRA/FIBROCIMENTO FORNECIMENTO E INSTALAÇÃO. AF_06/2016</v>
          </cell>
          <cell r="D3857" t="str">
            <v>UN</v>
          </cell>
          <cell r="E3857">
            <v>216.15</v>
          </cell>
        </row>
        <row r="3858">
          <cell r="A3858">
            <v>94724</v>
          </cell>
          <cell r="B3858" t="str">
            <v>SINAPI</v>
          </cell>
          <cell r="C3858" t="str">
            <v>CONECTOR, CPVC, SOLDÁVEL, DN 22 MM X 3/4, INSTALADO EM RESERVAÇÃO DE ÁGUA DE EDIFICAÇÃO QUE POSSUA RESERVATÓRIO DE FIBRA/FIBROCIMENTO FORNECIMENTO E INSTALAÇÃO. AF_06/2016</v>
          </cell>
          <cell r="D3858" t="str">
            <v>UN</v>
          </cell>
          <cell r="E3858">
            <v>14.98</v>
          </cell>
        </row>
        <row r="3859">
          <cell r="A3859">
            <v>94725</v>
          </cell>
          <cell r="B3859" t="str">
            <v>SINAPI</v>
          </cell>
          <cell r="C3859" t="str">
            <v>LUVA, CPVC, SOLDÁVEL, DN 22 MM, INSTALADO EM RESERVAÇÃO DE ÁGUA DE EDIFICAÇÃO QUE POSSUA RESERVATÓRIO DE FIBRA/FIBROCIMENTO FORNECIMENTO EINSTALAÇÃO. AF_06/2016</v>
          </cell>
          <cell r="D3859" t="str">
            <v>UN</v>
          </cell>
          <cell r="E3859">
            <v>3.65</v>
          </cell>
        </row>
        <row r="3860">
          <cell r="A3860">
            <v>94726</v>
          </cell>
          <cell r="B3860" t="str">
            <v>SINAPI</v>
          </cell>
          <cell r="C3860" t="str">
            <v>CONECTOR, CPVC, SOLDÁVEL, DN 28 MM X 1, INSTALADO EM RESERVAÇÃO DE ÁGUA DE EDIFICAÇÃO QUE POSSUA RESERVATÓRIO DE FIBRA/FIBROCIMENTO FORNECIMENTO E INSTALAÇÃO. AF_06/2016</v>
          </cell>
          <cell r="D3860" t="str">
            <v>UN</v>
          </cell>
          <cell r="E3860">
            <v>23.08</v>
          </cell>
        </row>
        <row r="3861">
          <cell r="A3861">
            <v>94727</v>
          </cell>
          <cell r="B3861" t="str">
            <v>SINAPI</v>
          </cell>
          <cell r="C3861" t="str">
            <v>LUVA, CPVC, SOLDÁVEL, DN 28 MM, INSTALADO EM RESERVAÇÃO DE ÁGUA DE EDIFICAÇÃO QUE POSSUA RESERVATÓRIO DE FIBRA/FIBROCIMENTO FORNECIMENTO EINSTALAÇÃO. AF_06/2016</v>
          </cell>
          <cell r="D3861" t="str">
            <v>UN</v>
          </cell>
          <cell r="E3861">
            <v>5.15</v>
          </cell>
        </row>
        <row r="3862">
          <cell r="A3862">
            <v>94728</v>
          </cell>
          <cell r="B3862" t="str">
            <v>SINAPI</v>
          </cell>
          <cell r="C3862" t="str">
            <v>CONECTOR, CPVC, SOLDÁVEL, DN 35 MM X 1 1/4, INSTALADO EM RESERVAÇÃO DE ÁGUA DE EDIFICAÇÃO QUE POSSUA RESERVATÓRIO DE FIBRA/FIBROCIMENTO FORNECIMENTO E INSTALAÇÃO. AF_06/2016</v>
          </cell>
          <cell r="D3862" t="str">
            <v>UN</v>
          </cell>
          <cell r="E3862">
            <v>87.11</v>
          </cell>
        </row>
        <row r="3863">
          <cell r="A3863">
            <v>94729</v>
          </cell>
          <cell r="B3863" t="str">
            <v>SINAPI</v>
          </cell>
          <cell r="C3863" t="str">
            <v>LUVA, CPVC, SOLDÁVEL, DN 35 MM, INSTALADO EM RESERVAÇÃO DE ÁGUA DE EDIFICAÇÃO QUE POSSUA RESERVATÓRIO DE FIBRA/FIBROCIMENTO FORNECIMENTO EINSTALAÇÃO. AF_06/2016</v>
          </cell>
          <cell r="D3863" t="str">
            <v>UN</v>
          </cell>
          <cell r="E3863">
            <v>9.07</v>
          </cell>
        </row>
        <row r="3864">
          <cell r="A3864">
            <v>94730</v>
          </cell>
          <cell r="B3864" t="str">
            <v>SINAPI</v>
          </cell>
          <cell r="C3864" t="str">
            <v>CONECTOR, CPVC, SOLDÁVEL, DN 42 MM X 1 1/2, INSTALADO EM RESERVAÇÃO DE ÁGUA DE EDIFICAÇÃO QUE POSSUA RESERVATÓRIO DE FIBRA/FIBROCIMENTO FORNECIMENTO E INSTALAÇÃO. AF_06/2016</v>
          </cell>
          <cell r="D3864" t="str">
            <v>UN</v>
          </cell>
          <cell r="E3864">
            <v>105.8</v>
          </cell>
        </row>
        <row r="3865">
          <cell r="A3865">
            <v>94731</v>
          </cell>
          <cell r="B3865" t="str">
            <v>SINAPI</v>
          </cell>
          <cell r="C3865" t="str">
            <v>LUVA, CPVC, SOLDÁVEL, DN 42 MM, INSTALADO EM RESERVAÇÃO DE ÁGUA DE EDIFICAÇÃO QUE POSSUA RESERVATÓRIO DE FIBRA/FIBROCIMENTO FORNECIMENTO EINSTALAÇÃO. AF_06/2016</v>
          </cell>
          <cell r="D3865" t="str">
            <v>UN</v>
          </cell>
          <cell r="E3865">
            <v>11.34</v>
          </cell>
        </row>
        <row r="3866">
          <cell r="A3866">
            <v>94733</v>
          </cell>
          <cell r="B3866" t="str">
            <v>SINAPI</v>
          </cell>
          <cell r="C3866" t="str">
            <v>LUVA, CPVC, SOLDÁVEL, DN 54 MM, INSTALADO EM RESERVAÇÃO DE ÁGUA DE EDIFICAÇÃO QUE POSSUA RESERVATÓRIO DE FIBRA/FIBROCIMENTO FORNECIMENTO EINSTALAÇÃO. AF_06/2016</v>
          </cell>
          <cell r="D3866" t="str">
            <v>UN</v>
          </cell>
          <cell r="E3866">
            <v>21.97</v>
          </cell>
        </row>
        <row r="3867">
          <cell r="A3867">
            <v>94737</v>
          </cell>
          <cell r="B3867" t="str">
            <v>SINAPI</v>
          </cell>
          <cell r="C3867" t="str">
            <v>LUVA, CPVC, SOLDÁVEL, DN 89 MM, INSTALADO EM RESERVAÇÃO DE ÁGUA DE EDIFICAÇÃO QUE POSSUA RESERVATÓRIO DE FIBRA/FIBROCIMENTO FORNECIMENTO EINSTALAÇÃO. AF_06/2016</v>
          </cell>
          <cell r="D3867" t="str">
            <v>UN</v>
          </cell>
          <cell r="E3867">
            <v>91.4</v>
          </cell>
        </row>
        <row r="3868">
          <cell r="A3868">
            <v>94740</v>
          </cell>
          <cell r="B3868" t="str">
            <v>SINAPI</v>
          </cell>
          <cell r="C3868" t="str">
            <v>JOELHO 90 GRAUS, CPVC, SOLDÁVEL, DN 22 MM, INSTALADO EM RESERVAÇÃO DE ÁGUA DE EDIFICAÇÃO QUE POSSUA RESERVATÓRIO DE FIBRA/FIBROCIMENTO FORNECIMENTO E INSTALAÇÃO. AF_06/2016</v>
          </cell>
          <cell r="D3868" t="str">
            <v>UN</v>
          </cell>
          <cell r="E3868">
            <v>5.77</v>
          </cell>
        </row>
        <row r="3869">
          <cell r="A3869">
            <v>94741</v>
          </cell>
          <cell r="B3869" t="str">
            <v>SINAPI</v>
          </cell>
          <cell r="C3869" t="str">
            <v>CURVA 90 GRAUS, CPVC, SOLDÁVEL, DN 22 MM, INSTALADO EM RESERVAÇÃO DE ÁGUA DE EDIFICAÇÃO QUE POSSUA RESERVATÓRIO DE FIBRA/FIBROCIMENTO FORNECIMENTO E INSTALAÇÃO. AF_06/2016</v>
          </cell>
          <cell r="D3869" t="str">
            <v>UN</v>
          </cell>
          <cell r="E3869">
            <v>7.14</v>
          </cell>
        </row>
        <row r="3870">
          <cell r="A3870">
            <v>94742</v>
          </cell>
          <cell r="B3870" t="str">
            <v>SINAPI</v>
          </cell>
          <cell r="C3870" t="str">
            <v>JOELHO 90 GRAUS, CPVC, SOLDÁVEL, DN 28 MM, INSTALADO EM RESERVAÇÃO DE ÁGUA DE EDIFICAÇÃO QUE POSSUA RESERVATÓRIO DE FIBRA/FIBROCIMENTO FORNECIMENTO E INSTALAÇÃO. AF_06/2016</v>
          </cell>
          <cell r="D3870" t="str">
            <v>UN</v>
          </cell>
          <cell r="E3870">
            <v>8.67</v>
          </cell>
        </row>
        <row r="3871">
          <cell r="A3871">
            <v>94743</v>
          </cell>
          <cell r="B3871" t="str">
            <v>SINAPI</v>
          </cell>
          <cell r="C3871" t="str">
            <v>CURVA 90 GRAUS, CPVC, SOLDÁVEL, DN 28 MM, INSTALADO EM RESERVAÇÃO DE ÁGUA DE EDIFICAÇÃO QUE POSSUA RESERVATÓRIO DE FIBRA/FIBROCIMENTO FORNECIMENTO E INSTALAÇÃO. AF_06/2016</v>
          </cell>
          <cell r="D3871" t="str">
            <v>UN</v>
          </cell>
          <cell r="E3871">
            <v>9.5299999999999994</v>
          </cell>
        </row>
        <row r="3872">
          <cell r="A3872">
            <v>94744</v>
          </cell>
          <cell r="B3872" t="str">
            <v>SINAPI</v>
          </cell>
          <cell r="C3872" t="str">
            <v>JOELHO 90 GRAUS, CPVC, SOLDÁVEL, DN 35 MM, INSTALADO EM RESERVAÇÃO DE ÁGUA DE EDIFICAÇÃO QUE POSSUA RESERVATÓRIO DE FIBRA/FIBROCIMENTO FORNECIMENTO E INSTALAÇÃO. AF_06/2016</v>
          </cell>
          <cell r="D3872" t="str">
            <v>UN</v>
          </cell>
          <cell r="E3872">
            <v>13.79</v>
          </cell>
        </row>
        <row r="3873">
          <cell r="A3873">
            <v>94746</v>
          </cell>
          <cell r="B3873" t="str">
            <v>SINAPI</v>
          </cell>
          <cell r="C3873" t="str">
            <v>JOELHO 90 GRAUS, CPVC, SOLDÁVEL, DN 42 MM, INSTALADO EM RESERVAÇÃO DE ÁGUA DE EDIFICAÇÃO QUE POSSUA RESERVATÓRIO DE FIBRA/FIBROCIMENTO FORNECIMENTO E INSTALAÇÃO. AF_06/2016</v>
          </cell>
          <cell r="D3873" t="str">
            <v>UN</v>
          </cell>
          <cell r="E3873">
            <v>19.559999999999999</v>
          </cell>
        </row>
        <row r="3874">
          <cell r="A3874">
            <v>94748</v>
          </cell>
          <cell r="B3874" t="str">
            <v>SINAPI</v>
          </cell>
          <cell r="C3874" t="str">
            <v>JOELHO 90 GRAUS, CPVC, SOLDÁVEL, DN 54 MM, INSTALADO EM RESERVAÇÃO DE ÁGUA DE EDIFICAÇÃO QUE POSSUA RESERVATÓRIO DE FIBRA/FIBROCIMENTO FORNECIMENTO E INSTALAÇÃO. AF_06/2016</v>
          </cell>
          <cell r="D3874" t="str">
            <v>UN</v>
          </cell>
          <cell r="E3874">
            <v>40.26</v>
          </cell>
        </row>
        <row r="3875">
          <cell r="A3875">
            <v>94750</v>
          </cell>
          <cell r="B3875" t="str">
            <v>SINAPI</v>
          </cell>
          <cell r="C3875" t="str">
            <v>JOELHO 90 GRAUS, CPVC, SOLDÁVEL, DN 73 MM, INSTALADO EM RESERVAÇÃO DE ÁGUA DE EDIFICAÇÃO QUE POSSUA RESERVATÓRIO DE FIBRA/FIBROCIMENTO FORNECIMENTO E INSTALAÇÃO. AF_06/2016</v>
          </cell>
          <cell r="D3875" t="str">
            <v>UN</v>
          </cell>
          <cell r="E3875">
            <v>94.81</v>
          </cell>
        </row>
        <row r="3876">
          <cell r="A3876">
            <v>94752</v>
          </cell>
          <cell r="B3876" t="str">
            <v>SINAPI</v>
          </cell>
          <cell r="C3876" t="str">
            <v>JOELHO 90 GRAUS, CPVC, SOLDÁVEL, DN 89 MM, INSTALADO EM RESERVAÇÃO DE ÁGUA DE EDIFICAÇÃO QUE POSSUA RESERVATÓRIO DE FIBRA/FIBROCIMENTO FORNECIMENTO E INSTALAÇÃO. AF_06/2016</v>
          </cell>
          <cell r="D3876" t="str">
            <v>UN</v>
          </cell>
          <cell r="E3876">
            <v>116</v>
          </cell>
        </row>
        <row r="3877">
          <cell r="A3877">
            <v>94756</v>
          </cell>
          <cell r="B3877" t="str">
            <v>SINAPI</v>
          </cell>
          <cell r="C3877" t="str">
            <v>TE, CPVC, SOLDÁVEL, DN 22 MM, INSTALADO EM RESERVAÇÃO DE ÁGUA DE EDIFICAÇÃO QUE POSSUA RESERVATÓRIO DE FIBRA/FIBROCIMENTO FORNECIMENTO E INSTALAÇÃO. AF_06/2016</v>
          </cell>
          <cell r="D3877" t="str">
            <v>UN</v>
          </cell>
          <cell r="E3877">
            <v>7.32</v>
          </cell>
        </row>
        <row r="3878">
          <cell r="A3878">
            <v>94757</v>
          </cell>
          <cell r="B3878" t="str">
            <v>SINAPI</v>
          </cell>
          <cell r="C3878" t="str">
            <v>TE, CPVC, SOLDÁVEL, DN 28 MM, INSTALADO EM RESERVAÇÃO DE ÁGUA DE EDIFICAÇÃO QUE POSSUA RESERVATÓRIO DE FIBRA/FIBROCIMENTO FORNECIMENTO E INSTALAÇÃO. AF_06/2016</v>
          </cell>
          <cell r="D3878" t="str">
            <v>UN</v>
          </cell>
          <cell r="E3878">
            <v>9.9</v>
          </cell>
        </row>
        <row r="3879">
          <cell r="A3879">
            <v>94758</v>
          </cell>
          <cell r="B3879" t="str">
            <v>SINAPI</v>
          </cell>
          <cell r="C3879" t="str">
            <v>TE, CPVC, SOLDÁVEL, DN 35 MM, INSTALADO EM RESERVAÇÃO DE ÁGUA DE EDIFICAÇÃO QUE POSSUA RESERVATÓRIO DE FIBRA/FIBROCIMENTO FORNECIMENTO E INSTALAÇÃO. AF_06/2016</v>
          </cell>
          <cell r="D3879" t="str">
            <v>UN</v>
          </cell>
          <cell r="E3879">
            <v>25.01</v>
          </cell>
        </row>
        <row r="3880">
          <cell r="A3880">
            <v>94759</v>
          </cell>
          <cell r="B3880" t="str">
            <v>SINAPI</v>
          </cell>
          <cell r="C3880" t="str">
            <v>TE, CPVC, SOLDÁVEL, DN 42 MM, INSTALADO EM RESERVAÇÃO DE ÁGUA DE EDIFICAÇÃO QUE POSSUA RESERVATÓRIO DE FIBRA/FIBROCIMENTO FORNECIMENTO E INSTALAÇÃO. AF_06/2016</v>
          </cell>
          <cell r="D3880" t="str">
            <v>UN</v>
          </cell>
          <cell r="E3880">
            <v>30.76</v>
          </cell>
        </row>
        <row r="3881">
          <cell r="A3881">
            <v>94760</v>
          </cell>
          <cell r="B3881" t="str">
            <v>SINAPI</v>
          </cell>
          <cell r="C3881" t="str">
            <v>TE, CPVC, SOLDÁVEL, DN 54 MM, INSTALADO EM RESERVAÇÃO DE ÁGUA DE EDIFICAÇÃO QUE POSSUA RESERVATÓRIO DE FIBRA/FIBROCIMENTO FORNECIMENTO E INSTALAÇÃO. AF_06/2016</v>
          </cell>
          <cell r="D3881" t="str">
            <v>UN</v>
          </cell>
          <cell r="E3881">
            <v>50.56</v>
          </cell>
        </row>
        <row r="3882">
          <cell r="A3882">
            <v>94761</v>
          </cell>
          <cell r="B3882" t="str">
            <v>SINAPI</v>
          </cell>
          <cell r="C3882" t="str">
            <v>TE, CPVC, SOLDÁVEL, DN 73 MM, INSTALADO EM RESERVAÇÃO DE ÁGUA DE EDIFICAÇÃO QUE POSSUA RESERVATÓRIO DE FIBRA/FIBROCIMENTO FORNECIMENTO E INSTALAÇÃO. AF_06/2016</v>
          </cell>
          <cell r="D3882" t="str">
            <v>UN</v>
          </cell>
          <cell r="E3882">
            <v>108.23</v>
          </cell>
        </row>
        <row r="3883">
          <cell r="A3883">
            <v>94762</v>
          </cell>
          <cell r="B3883" t="str">
            <v>SINAPI</v>
          </cell>
          <cell r="C3883" t="str">
            <v>TE, CPVC, SOLDÁVEL, DN 89 MM, INSTALADO EM RESERVAÇÃO DE ÁGUA DE EDIFICAÇÃO QUE POSSUA RESERVATÓRIO DE FIBRA/FIBROCIMENTO FORNECIMENTO E INSTALAÇÃO. AF_06/2016</v>
          </cell>
          <cell r="D3883" t="str">
            <v>UN</v>
          </cell>
          <cell r="E3883">
            <v>138.96</v>
          </cell>
        </row>
        <row r="3884">
          <cell r="A3884">
            <v>94783</v>
          </cell>
          <cell r="B3884" t="str">
            <v>SINAPI</v>
          </cell>
          <cell r="C3884" t="str">
            <v>ADAPTADOR COM FLANGE E ANEL DE VEDAÇÃO, PVC, SOLDÁVEL, DN 20 MM X 1/2, INSTALADO EM RESERVAÇÃO DE ÁGUA DE EDIFICAÇÃO QUE POSSUA RESERVATÓRIO DE FIBRA/FIBROCIMENTO FORNECIMENTO E INSTALAÇÃO. AF_06/2016</v>
          </cell>
          <cell r="D3884" t="str">
            <v>UN</v>
          </cell>
          <cell r="E3884">
            <v>11.71</v>
          </cell>
        </row>
        <row r="3885">
          <cell r="A3885">
            <v>94785</v>
          </cell>
          <cell r="B3885" t="str">
            <v>SINAPI</v>
          </cell>
          <cell r="C3885" t="str">
            <v>ADAPTADOR COM FLANGES LIVRES, PVC, SOLDÁVEL LONGO, DN 32 MM X 1 , INSTALADO EM RESERVAÇÃO DE ÁGUA DE EDIFICAÇÃO QUE POSSUA RESERVATÓRIO DE FIBRA/FIBROCIMENTO FORNECIMENTO E INSTALAÇÃO. AF_06/2016</v>
          </cell>
          <cell r="D3885" t="str">
            <v>UN</v>
          </cell>
          <cell r="E3885">
            <v>21.37</v>
          </cell>
        </row>
        <row r="3886">
          <cell r="A3886">
            <v>94786</v>
          </cell>
          <cell r="B3886" t="str">
            <v>SINAPI</v>
          </cell>
          <cell r="C3886" t="str">
            <v>ADAPTADOR COM FLANGES LIVRES, PVC, SOLDÁVEL LONGO, DN 40 MM X 1 1/4 , INSTALADO EM RESERVAÇÃO DE ÁGUA DE EDIFICAÇÃO QUE POSSUA RESERVATÓRIODE FIBRA/FIBROCIMENTO FORNECIMENTO E INSTALAÇÃO. AF_06/2016</v>
          </cell>
          <cell r="D3886" t="str">
            <v>UN</v>
          </cell>
          <cell r="E3886">
            <v>28.29</v>
          </cell>
        </row>
        <row r="3887">
          <cell r="A3887">
            <v>94787</v>
          </cell>
          <cell r="B3887" t="str">
            <v>SINAPI</v>
          </cell>
          <cell r="C3887" t="str">
            <v>ADAPTADOR COM FLANGES LIVRES, PVC, SOLDÁVEL LONGO, DN 50 MM X 1 1/2 , INSTALADO EM RESERVAÇÃO DE ÁGUA DE EDIFICAÇÃO QUE POSSUA RESERVATÓRIODE FIBRA/FIBROCIMENTO FORNECIMENTO E INSTALAÇÃO. AF_06/2016</v>
          </cell>
          <cell r="D3887" t="str">
            <v>UN</v>
          </cell>
          <cell r="E3887">
            <v>36.409999999999997</v>
          </cell>
        </row>
        <row r="3888">
          <cell r="A3888">
            <v>94788</v>
          </cell>
          <cell r="B3888" t="str">
            <v>SINAPI</v>
          </cell>
          <cell r="C3888" t="str">
            <v>ADAPTADOR COM FLANGES LIVRES, PVC, SOLDÁVEL LONGO, DN 60 MM X 2 , INSTALADO EM RESERVAÇÃO DE ÁGUA DE EDIFICAÇÃO QUE POSSUA RESERVATÓRIO DE FIBRA/FIBROCIMENTO FORNECIMENTO E INSTALAÇÃO. AF_06/2016</v>
          </cell>
          <cell r="D3888" t="str">
            <v>UN</v>
          </cell>
          <cell r="E3888">
            <v>48.32</v>
          </cell>
        </row>
        <row r="3889">
          <cell r="A3889">
            <v>94789</v>
          </cell>
          <cell r="B3889" t="str">
            <v>SINAPI</v>
          </cell>
          <cell r="C3889" t="str">
            <v>ADAPTADOR COM FLANGES LIVRES, PVC, SOLDÁVEL LONGO, DN 75 MM X 2 1/2 , INSTALADO EM RESERVAÇÃO DE ÁGUA DE EDIFICAÇÃO QUE POSSUA RESERVATÓRIODE FIBRA/FIBROCIMENTO FORNECIMENTO E INSTALAÇÃO. AF_06/2016</v>
          </cell>
          <cell r="D3889" t="str">
            <v>UN</v>
          </cell>
          <cell r="E3889">
            <v>153.88999999999999</v>
          </cell>
        </row>
        <row r="3890">
          <cell r="A3890">
            <v>94790</v>
          </cell>
          <cell r="B3890" t="str">
            <v>SINAPI</v>
          </cell>
          <cell r="C3890" t="str">
            <v>ADAPTADOR COM FLANGES LIVRES, PVC, SOLDÁVEL LONGO, DN 85 MM X 3 , INSTALADO EM RESERVAÇÃO DE ÁGUA DE EDIFICAÇÃO QUE POSSUA RESERVATÓRIO DE FIBRA/FIBROCIMENTO FORNECIMENTO E INSTALAÇÃO. AF_06/2016</v>
          </cell>
          <cell r="D3890" t="str">
            <v>UN</v>
          </cell>
          <cell r="E3890">
            <v>203.19</v>
          </cell>
        </row>
        <row r="3891">
          <cell r="A3891">
            <v>94791</v>
          </cell>
          <cell r="B3891" t="str">
            <v>SINAPI</v>
          </cell>
          <cell r="C3891" t="str">
            <v>ADAPTADOR COM FLANGES LIVRES, PVC, SOLDÁVEL LONGO, DN 110 MM X 4 , INSTALADO EM RESERVAÇÃO DE ÁGUA DE EDIFICAÇÃO QUE POSSUA RESERVATÓRIO DEFIBRA/FIBROCIMENTO FORNECIMENTO E INSTALAÇÃO. AF_06/2016</v>
          </cell>
          <cell r="D3891" t="str">
            <v>UN</v>
          </cell>
          <cell r="E3891">
            <v>303.70999999999998</v>
          </cell>
        </row>
        <row r="3892">
          <cell r="A3892">
            <v>94863</v>
          </cell>
          <cell r="B3892" t="str">
            <v>SINAPI</v>
          </cell>
          <cell r="C3892" t="str">
            <v>LUVA, CPVC, SOLDÁVEL, DN 73 MM, INSTALADO EM RESERVAÇÃO DE ÁGUA DE EDIFICAÇÃO QUE POSSUA RESERVATÓRIO DE FIBRA/FIBROCIMENTO FORNECIMENTO EINSTALAÇÃO. AF_06/2016</v>
          </cell>
          <cell r="D3892" t="str">
            <v>UN</v>
          </cell>
          <cell r="E3892">
            <v>77.67</v>
          </cell>
        </row>
        <row r="3893">
          <cell r="A3893">
            <v>95141</v>
          </cell>
          <cell r="B3893" t="str">
            <v>SINAPI</v>
          </cell>
          <cell r="C3893" t="str">
            <v>ADAPTADOR COM FLANGES LIVRES, PVC, SOLDÁVEL LONGO, DN 25 MM X 3/4 , INSTALADO EM RESERVAÇÃO DE ÁGUA DE EDIFICAÇÃO QUE POSSUA RESERVATÓRIO DE FIBRA/FIBROCIMENTO FORNECIMENTO E INSTALAÇÃO. AF_06/2016</v>
          </cell>
          <cell r="D3893" t="str">
            <v>UN</v>
          </cell>
          <cell r="E3893">
            <v>18.920000000000002</v>
          </cell>
        </row>
        <row r="3894">
          <cell r="A3894">
            <v>95237</v>
          </cell>
          <cell r="B3894" t="str">
            <v>SINAPI</v>
          </cell>
          <cell r="C3894" t="str">
            <v>LUVA COM BUCHA DE LATÃO, PVC, SOLDÁVEL, DN 32MM X 1 , INSTALADO EM RAMAL DE DISTRIBUIÇÃO DE ÁGUA FORNECIMENTO E INSTALAÇÃO. AF_12/2014</v>
          </cell>
          <cell r="D3894" t="str">
            <v>UN</v>
          </cell>
          <cell r="E3894">
            <v>9.7799999999999994</v>
          </cell>
        </row>
        <row r="3895">
          <cell r="A3895">
            <v>95693</v>
          </cell>
          <cell r="B3895" t="str">
            <v>SINAPI</v>
          </cell>
          <cell r="C3895" t="str">
            <v>LUVA SIMPLES, PVC, SÉRIE NORMAL, ESGOTO PREDIAL, DN 150 MM, JUNTA ELÁSTICA, FORNECIDO E INSTALADO EM SUBCOLETOR AÉREO DE ESGOTO SANITÁRIO. AF_12/2014</v>
          </cell>
          <cell r="D3895" t="str">
            <v>UN</v>
          </cell>
          <cell r="E3895">
            <v>24.12</v>
          </cell>
        </row>
        <row r="3896">
          <cell r="A3896">
            <v>95694</v>
          </cell>
          <cell r="B3896" t="str">
            <v>SINAPI</v>
          </cell>
          <cell r="C3896" t="str">
            <v>CURVA 90 GRAUS, PVC, SERIE R, ÁGUA PLUVIAL, DN 100 MM, JUNTA ELÁSTICA,FORNECIDO E INSTALADO EM RAMAL DE ENCAMINHAMENTO. AF_12/2014</v>
          </cell>
          <cell r="D3896" t="str">
            <v>UN</v>
          </cell>
          <cell r="E3896">
            <v>41.9</v>
          </cell>
        </row>
        <row r="3897">
          <cell r="A3897">
            <v>95695</v>
          </cell>
          <cell r="B3897" t="str">
            <v>SINAPI</v>
          </cell>
          <cell r="C3897" t="str">
            <v>CURVA 90 GRAUS, PVC, SERIE R, ÁGUA PLUVIAL, DN 100 MM, JUNTA ELÁSTICA,FORNECIDO E INSTALADO EM CONDUTORES VERTICAIS DE ÁGUAS PLUVIAIS. AF_12/2014</v>
          </cell>
          <cell r="D3897" t="str">
            <v>UN</v>
          </cell>
          <cell r="E3897">
            <v>40.869999999999997</v>
          </cell>
        </row>
        <row r="3898">
          <cell r="A3898">
            <v>95696</v>
          </cell>
          <cell r="B3898" t="str">
            <v>SINAPI</v>
          </cell>
          <cell r="C3898" t="str">
            <v>SPRINKLER TIPO PENDENTE, 68° C, UNIÃO POR ROSCA, DN 15 (½) FORNECIMENTO E INSTALAÇÃO. AF_12/2015</v>
          </cell>
          <cell r="D3898" t="str">
            <v>UN</v>
          </cell>
          <cell r="E3898">
            <v>30.89</v>
          </cell>
        </row>
        <row r="3899">
          <cell r="A3899">
            <v>181</v>
          </cell>
          <cell r="B3899" t="str">
            <v>SINAPI</v>
          </cell>
          <cell r="C3899" t="str">
            <v>CAIXAS D'DAGUA, DE INSPECAO E DE GORDURA</v>
          </cell>
          <cell r="D3899">
            <v>0</v>
          </cell>
          <cell r="E3899">
            <v>0</v>
          </cell>
        </row>
        <row r="3900">
          <cell r="A3900">
            <v>6171</v>
          </cell>
          <cell r="B3900" t="str">
            <v>SINAPI</v>
          </cell>
          <cell r="C3900" t="str">
            <v xml:space="preserve">TAMPA DE CONCRETO ARMADO 60X60X5CM PARA CAIXA </v>
          </cell>
          <cell r="D3900" t="str">
            <v>UN</v>
          </cell>
          <cell r="E3900">
            <v>22.58</v>
          </cell>
        </row>
        <row r="3901">
          <cell r="A3901">
            <v>72289</v>
          </cell>
          <cell r="B3901" t="str">
            <v>SINAPI</v>
          </cell>
          <cell r="C3901" t="str">
            <v xml:space="preserve">CAIXA DE INSPEÇÃO 80X80X80CM EM ALVENARIA - EXECUÇÃO </v>
          </cell>
          <cell r="D3901" t="str">
            <v>UN</v>
          </cell>
          <cell r="E3901">
            <v>274.39999999999998</v>
          </cell>
        </row>
        <row r="3902">
          <cell r="A3902">
            <v>72290</v>
          </cell>
          <cell r="B3902" t="str">
            <v>SINAPI</v>
          </cell>
          <cell r="C3902" t="str">
            <v xml:space="preserve">CAIXA DE INSPEÇÃO 90X90X80CM EM ALVENARIA - EXECUÇÃO </v>
          </cell>
          <cell r="D3902" t="str">
            <v>UN</v>
          </cell>
          <cell r="E3902">
            <v>309.60000000000002</v>
          </cell>
        </row>
        <row r="3903">
          <cell r="A3903">
            <v>74051</v>
          </cell>
          <cell r="B3903" t="str">
            <v>SINAPI</v>
          </cell>
          <cell r="C3903" t="str">
            <v>CAIXA GORDURA CONCRETO PRE-MOLDADO</v>
          </cell>
          <cell r="D3903">
            <v>0</v>
          </cell>
          <cell r="E3903">
            <v>0</v>
          </cell>
        </row>
        <row r="3904">
          <cell r="A3904" t="str">
            <v xml:space="preserve">    74051/001</v>
          </cell>
          <cell r="B3904" t="str">
            <v>SINAPI</v>
          </cell>
          <cell r="C3904" t="str">
            <v>CAIXA DE GORDURA DUPLA EM CONCRETO PRE-MOLDADO DN 60MM COM TAMPA - FORNECIMENTO E INSTALACAO</v>
          </cell>
          <cell r="D3904" t="str">
            <v>UN</v>
          </cell>
          <cell r="E3904">
            <v>184.75</v>
          </cell>
        </row>
        <row r="3905">
          <cell r="A3905" t="str">
            <v xml:space="preserve">    74051/002</v>
          </cell>
          <cell r="B3905" t="str">
            <v>SINAPI</v>
          </cell>
          <cell r="C3905" t="str">
            <v>CAIXA DE GORDURA SIMPLES EM CONCRETO PRE-MOLDADO DN 40MM COM TAMPA - FORNECIMENTO E INSTALACAO</v>
          </cell>
          <cell r="D3905" t="str">
            <v>UN</v>
          </cell>
          <cell r="E3905">
            <v>113.64</v>
          </cell>
        </row>
        <row r="3906">
          <cell r="A3906">
            <v>74104</v>
          </cell>
          <cell r="B3906" t="str">
            <v>SINAPI</v>
          </cell>
          <cell r="C3906" t="str">
            <v>CAIXA DE INSPECAO OU PASSAGEM 60X60CM TAMPA DE CONCRETO</v>
          </cell>
          <cell r="D3906">
            <v>0</v>
          </cell>
          <cell r="E3906">
            <v>0</v>
          </cell>
        </row>
        <row r="3907">
          <cell r="A3907" t="str">
            <v xml:space="preserve">    74104/001</v>
          </cell>
          <cell r="B3907" t="str">
            <v>SINAPI</v>
          </cell>
          <cell r="C3907" t="str">
            <v>CAIXA DE INSPEÇÃO EM ALVENARIA DE TIJOLO MACIÇO 60X60X60CM, REVESTIDA INTERNAMENTO COM BARRA LISA (CIMENTO E AREIA, TRAÇO 1:4) E=2,0CM, COMTAMPA PRÉ-MOLDADA DE CONCRETO E FUNDO DE CONCRETO 15MPA TIPO C - ESCAVAÇÃO E CONFECÇÃO</v>
          </cell>
          <cell r="D3907" t="str">
            <v>UN</v>
          </cell>
          <cell r="E3907">
            <v>113.46</v>
          </cell>
        </row>
        <row r="3908">
          <cell r="A3908">
            <v>74166</v>
          </cell>
          <cell r="B3908" t="str">
            <v>SINAPI</v>
          </cell>
          <cell r="C3908" t="str">
            <v>CAIXA DE PASSAGEM (INSPECAO) PRE-MOLDADA DN 60 CM</v>
          </cell>
          <cell r="D3908">
            <v>0</v>
          </cell>
          <cell r="E3908">
            <v>0</v>
          </cell>
        </row>
        <row r="3909">
          <cell r="A3909" t="str">
            <v xml:space="preserve">    74166/001</v>
          </cell>
          <cell r="B3909" t="str">
            <v>SINAPI</v>
          </cell>
          <cell r="C3909" t="str">
            <v>CAIXA DE INSPEÇÃO EM CONCRETO PRÉ-MOLDADO DN 60CM COM TAMPA H= 60CM FORNECIMENTO E INSTALACAO</v>
          </cell>
          <cell r="D3909" t="str">
            <v>UN</v>
          </cell>
          <cell r="E3909">
            <v>180.45</v>
          </cell>
        </row>
        <row r="3910">
          <cell r="A3910" t="str">
            <v xml:space="preserve">    74166/002</v>
          </cell>
          <cell r="B3910" t="str">
            <v>SINAPI</v>
          </cell>
          <cell r="C3910" t="str">
            <v>CAIXA DE INSPECAO EM ANEL DE CONCRETO PRE MOLDADO, COM 950MM DE ALTURATOTAL. ANEIS COM ESP=50MM, DIAM.=600MM. EXCLUSIVE TAMPAO E ESCAVACAO- FORNECIMENTO E INSTALACAO</v>
          </cell>
          <cell r="D3910" t="str">
            <v>UN</v>
          </cell>
          <cell r="E3910">
            <v>207.03</v>
          </cell>
        </row>
        <row r="3911">
          <cell r="A3911">
            <v>88503</v>
          </cell>
          <cell r="B3911" t="str">
            <v>SINAPI</v>
          </cell>
          <cell r="C3911" t="str">
            <v xml:space="preserve">CAIXA D´ÁGUA EM POLIETILENO, 1000 LITROS, COM ACESSÓRIOS </v>
          </cell>
          <cell r="D3911" t="str">
            <v>UN</v>
          </cell>
          <cell r="E3911">
            <v>570.44000000000005</v>
          </cell>
        </row>
        <row r="3912">
          <cell r="A3912">
            <v>88504</v>
          </cell>
          <cell r="B3912" t="str">
            <v>SINAPI</v>
          </cell>
          <cell r="C3912" t="str">
            <v xml:space="preserve">CAIXA D´AGUA EM POLIETILENO, 500 LITROS, COM ACESSÓRIOS </v>
          </cell>
          <cell r="D3912" t="str">
            <v>UN</v>
          </cell>
          <cell r="E3912">
            <v>447.41</v>
          </cell>
        </row>
        <row r="3913">
          <cell r="A3913">
            <v>182</v>
          </cell>
          <cell r="B3913" t="str">
            <v>SINAPI</v>
          </cell>
          <cell r="C3913" t="str">
            <v>RALOS/CAIXA SIFONADA</v>
          </cell>
          <cell r="D3913">
            <v>0</v>
          </cell>
          <cell r="E3913">
            <v>0</v>
          </cell>
        </row>
        <row r="3914">
          <cell r="A3914">
            <v>89482</v>
          </cell>
          <cell r="B3914" t="str">
            <v>SINAPI</v>
          </cell>
          <cell r="C3914" t="str">
            <v>CAIXA SIFONADA, PVC, DN 100 X 100 X 50 MM, FORNECIDA E INSTALADA EM RAMAIS DE ENCAMINHAMENTO DE ÁGUA PLUVIAL. AF_12/2014</v>
          </cell>
          <cell r="D3914" t="str">
            <v>UN</v>
          </cell>
          <cell r="E3914">
            <v>15.62</v>
          </cell>
        </row>
        <row r="3915">
          <cell r="A3915">
            <v>89491</v>
          </cell>
          <cell r="B3915" t="str">
            <v>SINAPI</v>
          </cell>
          <cell r="C3915" t="str">
            <v>CAIXA SIFONADA, PVC, DN 150 X 185 X 75 MM, FORNECIDA E INSTALADA EM RAMAIS DE ENCAMINHAMENTO DE ÁGUA PLUVIAL. AF_12/2014</v>
          </cell>
          <cell r="D3915" t="str">
            <v>UN</v>
          </cell>
          <cell r="E3915">
            <v>39.44</v>
          </cell>
        </row>
        <row r="3916">
          <cell r="A3916">
            <v>89495</v>
          </cell>
          <cell r="B3916" t="str">
            <v>SINAPI</v>
          </cell>
          <cell r="C3916" t="str">
            <v>RALO SIFONADO, PVC, DN 100 X 40 MM, JUNTA SOLDÁVEL, FORNECIDO E INSTALADO EM RAMAIS DE ENCAMINHAMENTO DE ÁGUA PLUVIAL. AF_12/2014</v>
          </cell>
          <cell r="D3916" t="str">
            <v>UN</v>
          </cell>
          <cell r="E3916">
            <v>6.36</v>
          </cell>
        </row>
        <row r="3917">
          <cell r="A3917">
            <v>89707</v>
          </cell>
          <cell r="B3917" t="str">
            <v>SINAPI</v>
          </cell>
          <cell r="C3917" t="str">
            <v>CAIXA SIFONADA, PVC, DN 100 X 100 X 50 MM, JUNTA ELÁSTICA, FORNECIDA EINSTALADA EM RAMAL DE DESCARGA OU EM RAMAL DE ESGOTO SANITÁRIO. AF_12/2014</v>
          </cell>
          <cell r="D3917" t="str">
            <v>UN</v>
          </cell>
          <cell r="E3917">
            <v>18.72</v>
          </cell>
        </row>
        <row r="3918">
          <cell r="A3918">
            <v>89708</v>
          </cell>
          <cell r="B3918" t="str">
            <v>SINAPI</v>
          </cell>
          <cell r="C3918" t="str">
            <v>CAIXA SIFONADA, PVC, DN 150 X 185 X 75 MM, JUNTA ELÁSTICA, FORNECIDA EINSTALADA EM RAMAL DE DESCARGA OU EM RAMAL DE ESGOTO SANITÁRIO. AF_12/2014</v>
          </cell>
          <cell r="D3918" t="str">
            <v>UN</v>
          </cell>
          <cell r="E3918">
            <v>43.66</v>
          </cell>
        </row>
        <row r="3919">
          <cell r="A3919">
            <v>89709</v>
          </cell>
          <cell r="B3919" t="str">
            <v>SINAPI</v>
          </cell>
          <cell r="C3919" t="str">
            <v>RALO SIFONADO, PVC, DN 100 X 40 MM, JUNTA SOLDÁVEL, FORNECIDO E INSTALADO EM RAMAL DE DESCARGA OU EM RAMAL DE ESGOTO SANITÁRIO. AF_12/2014</v>
          </cell>
          <cell r="D3919" t="str">
            <v>UN</v>
          </cell>
          <cell r="E3919">
            <v>7.27</v>
          </cell>
        </row>
        <row r="3920">
          <cell r="A3920">
            <v>89710</v>
          </cell>
          <cell r="B3920" t="str">
            <v>SINAPI</v>
          </cell>
          <cell r="C3920" t="str">
            <v>RALO SECO, PVC, DN 100 X 40 MM, JUNTA SOLDÁVEL, FORNECIDO E INSTALADO EM RAMAL DE DESCARGA OU EM RAMAL DE ESGOTO SANITÁRIO. AF_12/2014</v>
          </cell>
          <cell r="D3920" t="str">
            <v>UN</v>
          </cell>
          <cell r="E3920">
            <v>7.12</v>
          </cell>
        </row>
        <row r="3921">
          <cell r="A3921">
            <v>183</v>
          </cell>
          <cell r="B3921" t="str">
            <v>SINAPI</v>
          </cell>
          <cell r="C3921" t="str">
            <v>APARELHOS SANITARIOS, LOUCAS, METAIS E OUTROS</v>
          </cell>
          <cell r="D3921">
            <v>0</v>
          </cell>
          <cell r="E3921">
            <v>0</v>
          </cell>
        </row>
        <row r="3922">
          <cell r="A3922">
            <v>72739</v>
          </cell>
          <cell r="B3922" t="str">
            <v>SINAPI</v>
          </cell>
          <cell r="C3922" t="str">
            <v>VASO SANITARIO INFANTIL SIFONADO, PARA VALVULA DE DESCARGA, EM LOUCA BRANCA, COM ACESSORIOS, INCLUSIVE ASSENTO PLASTICO, BOLSA DE BORRACHA PARA LIGACAO, TUBO PVC LIGACAO - FORNECIMENTO E INSTALACAO</v>
          </cell>
          <cell r="D3922" t="str">
            <v>UN</v>
          </cell>
          <cell r="E3922">
            <v>388.3</v>
          </cell>
        </row>
        <row r="3923">
          <cell r="A3923">
            <v>74234</v>
          </cell>
          <cell r="B3923" t="str">
            <v>SINAPI</v>
          </cell>
          <cell r="C3923" t="str">
            <v>MICTORIO LOUCA S/INSTALACAO HIDRAULICA/SANITARIA</v>
          </cell>
          <cell r="D3923">
            <v>0</v>
          </cell>
          <cell r="E3923">
            <v>0</v>
          </cell>
        </row>
        <row r="3924">
          <cell r="A3924" t="str">
            <v xml:space="preserve">    74234/001</v>
          </cell>
          <cell r="B3924" t="str">
            <v>SINAPI</v>
          </cell>
          <cell r="C3924" t="str">
            <v>MICTORIO SIFONADO DE LOUCA BRANCA COM PERTENCES, COM REGISTRO DE PRESSAO 1/2" COM CANOPLA CROMADA ACABAMENTO SIMPLES E CONJUNTO PARA FIXACAO- FORNECIMENTO E INSTALACAO</v>
          </cell>
          <cell r="D3924" t="str">
            <v>UN</v>
          </cell>
          <cell r="E3924">
            <v>430.77</v>
          </cell>
        </row>
        <row r="3925">
          <cell r="A3925">
            <v>86872</v>
          </cell>
          <cell r="B3925" t="str">
            <v>SINAPI</v>
          </cell>
          <cell r="C3925" t="str">
            <v>TANQUE DE LOUÇA BRANCA COM COLUNA, 30L OU EQUIVALENTE - FORNECIMENTO EINSTALAÇÃO. AF_12/2013</v>
          </cell>
          <cell r="D3925" t="str">
            <v>UN</v>
          </cell>
          <cell r="E3925">
            <v>588.01</v>
          </cell>
        </row>
        <row r="3926">
          <cell r="A3926">
            <v>86874</v>
          </cell>
          <cell r="B3926" t="str">
            <v>SINAPI</v>
          </cell>
          <cell r="C3926" t="str">
            <v>TANQUE DE LOUÇA BRANCA SUSPENSO, 18L OU EQUIVALENTE - FORNECIMENTO E INSTALAÇÃO. AF_12/2013</v>
          </cell>
          <cell r="D3926" t="str">
            <v>UN</v>
          </cell>
          <cell r="E3926">
            <v>362.02</v>
          </cell>
        </row>
        <row r="3927">
          <cell r="A3927">
            <v>86875</v>
          </cell>
          <cell r="B3927" t="str">
            <v>SINAPI</v>
          </cell>
          <cell r="C3927" t="str">
            <v>TANQUE DE MÁRMORE SINTÉTICO COM COLUNA, 22L OU EQUIVALENTE FORNECIMENTO E INSTALAÇÃO. AF_12/2013</v>
          </cell>
          <cell r="D3927" t="str">
            <v>UN</v>
          </cell>
          <cell r="E3927">
            <v>287.8</v>
          </cell>
        </row>
        <row r="3928">
          <cell r="A3928">
            <v>86876</v>
          </cell>
          <cell r="B3928" t="str">
            <v>SINAPI</v>
          </cell>
          <cell r="C3928" t="str">
            <v>TANQUE DE MÁRMORE SINTÉTICO SUSPENSO, 22L OU EQUIVALENTE - FORNECIMENTO E INSTALAÇÃO. AF_12/2013</v>
          </cell>
          <cell r="D3928" t="str">
            <v>UN</v>
          </cell>
          <cell r="E3928">
            <v>165.08</v>
          </cell>
        </row>
        <row r="3929">
          <cell r="A3929">
            <v>86877</v>
          </cell>
          <cell r="B3929" t="str">
            <v>SINAPI</v>
          </cell>
          <cell r="C3929" t="str">
            <v>VÁLVULA EM METAL CROMADO 1.1/2" X 1.1/2" PARA TANQUE OU LAVATÓRIO, COMOU SEM LADRÃO - FORNECIMENTO E INSTALAÇÃO. AF_12/2013</v>
          </cell>
          <cell r="D3929" t="str">
            <v>UN</v>
          </cell>
          <cell r="E3929">
            <v>17.93</v>
          </cell>
        </row>
        <row r="3930">
          <cell r="A3930">
            <v>86878</v>
          </cell>
          <cell r="B3930" t="str">
            <v>SINAPI</v>
          </cell>
          <cell r="C3930" t="str">
            <v>VÁLVULA EM METAL CROMADO TIPO AMERICANA 3.1/2" X 1.1/2" PARA PIA - FORNECIMENTO E INSTALAÇÃO. AF_12/2013</v>
          </cell>
          <cell r="D3930" t="str">
            <v>UN</v>
          </cell>
          <cell r="E3930">
            <v>32.6</v>
          </cell>
        </row>
        <row r="3931">
          <cell r="A3931">
            <v>86879</v>
          </cell>
          <cell r="B3931" t="str">
            <v>SINAPI</v>
          </cell>
          <cell r="C3931" t="str">
            <v>VÁLVULA EM PLÁSTICO 1" PARA PIA, TANQUE OU LAVATÓRIO, COM OU SEM LADRÃO - FORNECIMENTO E INSTALAÇÃO. AF_12/2013</v>
          </cell>
          <cell r="D3931" t="str">
            <v>UN</v>
          </cell>
          <cell r="E3931">
            <v>4.43</v>
          </cell>
        </row>
        <row r="3932">
          <cell r="A3932">
            <v>86880</v>
          </cell>
          <cell r="B3932" t="str">
            <v>SINAPI</v>
          </cell>
          <cell r="C3932" t="str">
            <v>VÁLVULA EM PLÁSTICO CROMADO TIPO AMERICANA 3.1/2" X 1.1/2" SEM ADAPTADOR PARA PIA - FORNECIMENTO E INSTALAÇÃO. AF_12/2013</v>
          </cell>
          <cell r="D3932" t="str">
            <v>UN</v>
          </cell>
          <cell r="E3932">
            <v>12.98</v>
          </cell>
        </row>
        <row r="3933">
          <cell r="A3933">
            <v>86881</v>
          </cell>
          <cell r="B3933" t="str">
            <v>SINAPI</v>
          </cell>
          <cell r="C3933" t="str">
            <v>SIFÃO DO TIPO GARRAFA EM METAL CROMADO 1 X 1.1/2" - FORNECIMENTO E INSTALAÇÃO. AF_12/2013</v>
          </cell>
          <cell r="D3933" t="str">
            <v>UN</v>
          </cell>
          <cell r="E3933">
            <v>91.46</v>
          </cell>
        </row>
        <row r="3934">
          <cell r="A3934">
            <v>86882</v>
          </cell>
          <cell r="B3934" t="str">
            <v>SINAPI</v>
          </cell>
          <cell r="C3934" t="str">
            <v>SIFÃO DO TIPO GARRAFA/COPO EM PVC 1.1/4 X 1.1/2" - FORNECIMENTO E INSTALAÇÃO. AF_12/2013</v>
          </cell>
          <cell r="D3934" t="str">
            <v>UN</v>
          </cell>
          <cell r="E3934">
            <v>13.38</v>
          </cell>
        </row>
        <row r="3935">
          <cell r="A3935">
            <v>86883</v>
          </cell>
          <cell r="B3935" t="str">
            <v>SINAPI</v>
          </cell>
          <cell r="C3935" t="str">
            <v>SIFÃO DO TIPO FLEXÍVEL EM PVC 1 X 1.1/2 - FORNECIMENTO E INSTALAÇÃO.AF_12/2013</v>
          </cell>
          <cell r="D3935" t="str">
            <v>UN</v>
          </cell>
          <cell r="E3935">
            <v>7.61</v>
          </cell>
        </row>
        <row r="3936">
          <cell r="A3936">
            <v>86884</v>
          </cell>
          <cell r="B3936" t="str">
            <v>SINAPI</v>
          </cell>
          <cell r="C3936" t="str">
            <v>ENGATE FLEXÍVEL EM PLÁSTICO BRANCO, 1/2" X 30CM - FORNECIMENTO E INSTALAÇÃO. AF_12/2013</v>
          </cell>
          <cell r="D3936" t="str">
            <v>UN</v>
          </cell>
          <cell r="E3936">
            <v>5.45</v>
          </cell>
        </row>
        <row r="3937">
          <cell r="A3937">
            <v>86885</v>
          </cell>
          <cell r="B3937" t="str">
            <v>SINAPI</v>
          </cell>
          <cell r="C3937" t="str">
            <v>ENGATE FLEXÍVEL EM PLÁSTICO BRANCO, 1/2" X 40CM - FORNECIMENTO E INSTALAÇÃO. AF_12/2013</v>
          </cell>
          <cell r="D3937" t="str">
            <v>UN</v>
          </cell>
          <cell r="E3937">
            <v>6.47</v>
          </cell>
        </row>
        <row r="3938">
          <cell r="A3938">
            <v>86886</v>
          </cell>
          <cell r="B3938" t="str">
            <v>SINAPI</v>
          </cell>
          <cell r="C3938" t="str">
            <v>ENGATE FLEXÍVEL EM INOX, 1/2 X 30CM - FORNECIMENTO E INSTALAÇÃO. AF_12/2013</v>
          </cell>
          <cell r="D3938" t="str">
            <v>UN</v>
          </cell>
          <cell r="E3938">
            <v>22.56</v>
          </cell>
        </row>
        <row r="3939">
          <cell r="A3939">
            <v>86887</v>
          </cell>
          <cell r="B3939" t="str">
            <v>SINAPI</v>
          </cell>
          <cell r="C3939" t="str">
            <v>ENGATE FLEXÍVEL EM INOX, 1/2 X 40CM - FORNECIMENTO E INSTALAÇÃO. AF_12/2013</v>
          </cell>
          <cell r="D3939" t="str">
            <v>UN</v>
          </cell>
          <cell r="E3939">
            <v>24.44</v>
          </cell>
        </row>
        <row r="3940">
          <cell r="A3940">
            <v>86888</v>
          </cell>
          <cell r="B3940" t="str">
            <v>SINAPI</v>
          </cell>
          <cell r="C3940" t="str">
            <v>VASO SANITÁRIO SIFONADO COM CAIXA ACOPLADA LOUÇA BRANCA - FORNECIMENTOE INSTALAÇÃO. AF_12/2013</v>
          </cell>
          <cell r="D3940" t="str">
            <v>UN</v>
          </cell>
          <cell r="E3940">
            <v>350.19</v>
          </cell>
        </row>
        <row r="3941">
          <cell r="A3941">
            <v>86889</v>
          </cell>
          <cell r="B3941" t="str">
            <v>SINAPI</v>
          </cell>
          <cell r="C3941" t="str">
            <v>BANCADA DE GRANITO CINZA POLIDO PARA PIA DE COZINHA 1,50 X 0,60 M - FORNECIMENTO E INSTALAÇÃO. AF_12/2013</v>
          </cell>
          <cell r="D3941" t="str">
            <v>UN</v>
          </cell>
          <cell r="E3941">
            <v>483.07</v>
          </cell>
        </row>
        <row r="3942">
          <cell r="A3942">
            <v>86893</v>
          </cell>
          <cell r="B3942" t="str">
            <v>SINAPI</v>
          </cell>
          <cell r="C3942" t="str">
            <v>BANCADA DE MÁRMORE BRANCO POLIDO PARA PIA DE COZINHA 1,50 X 0,60 M - FORNECIMENTO E INSTALAÇÃO. AF_12/2013</v>
          </cell>
          <cell r="D3942" t="str">
            <v>UN</v>
          </cell>
          <cell r="E3942">
            <v>378.29</v>
          </cell>
        </row>
        <row r="3943">
          <cell r="A3943">
            <v>86894</v>
          </cell>
          <cell r="B3943" t="str">
            <v>SINAPI</v>
          </cell>
          <cell r="C3943" t="str">
            <v>BANCADA DE MÁRMORE SINTÉTICO 120 X 60CM, COM CUBA INTEGRADA - FORNECIMENTO E INSTALAÇÃO. AF_12/2013</v>
          </cell>
          <cell r="D3943" t="str">
            <v>UN</v>
          </cell>
          <cell r="E3943">
            <v>206.02</v>
          </cell>
        </row>
        <row r="3944">
          <cell r="A3944">
            <v>86895</v>
          </cell>
          <cell r="B3944" t="str">
            <v>SINAPI</v>
          </cell>
          <cell r="C3944" t="str">
            <v>BANCADA DE GRANITO CINZA POLIDO PARA LAVATÓRIO 0,50 X 0,60 M - FORNECIMENTO E INSTALAÇÃO. AF_12/2013</v>
          </cell>
          <cell r="D3944" t="str">
            <v>UN</v>
          </cell>
          <cell r="E3944">
            <v>238.04</v>
          </cell>
        </row>
        <row r="3945">
          <cell r="A3945">
            <v>86899</v>
          </cell>
          <cell r="B3945" t="str">
            <v>SINAPI</v>
          </cell>
          <cell r="C3945" t="str">
            <v>BANCADA DE MÁRMORE BRANCO POLIDO PARA LAVATÓRIO 0,50 X 0,60 M - FORNECIMENTO E INSTALAÇÃO. AF_12/2013</v>
          </cell>
          <cell r="D3945" t="str">
            <v>UN</v>
          </cell>
          <cell r="E3945">
            <v>198.73</v>
          </cell>
        </row>
        <row r="3946">
          <cell r="A3946">
            <v>86900</v>
          </cell>
          <cell r="B3946" t="str">
            <v>SINAPI</v>
          </cell>
          <cell r="C3946" t="str">
            <v>CUBA DE EMBUTIR DE AÇO INOXIDÁVEL MÉDIA - FORNECIMENTO E INSTALAÇÃO. AF_12/2013</v>
          </cell>
          <cell r="D3946" t="str">
            <v>UN</v>
          </cell>
          <cell r="E3946">
            <v>125.54</v>
          </cell>
        </row>
        <row r="3947">
          <cell r="A3947">
            <v>86901</v>
          </cell>
          <cell r="B3947" t="str">
            <v>SINAPI</v>
          </cell>
          <cell r="C3947" t="str">
            <v>CUBA DE EMBUTIR OVAL EM LOUÇA BRANCA, 35 X 50CM OU EQUIVALENTE - FORNECIMENTO E INSTALAÇÃO. AF_12/2013</v>
          </cell>
          <cell r="D3947" t="str">
            <v>UN</v>
          </cell>
          <cell r="E3947">
            <v>104.06</v>
          </cell>
        </row>
        <row r="3948">
          <cell r="A3948">
            <v>86902</v>
          </cell>
          <cell r="B3948" t="str">
            <v>SINAPI</v>
          </cell>
          <cell r="C3948" t="str">
            <v>LAVATÓRIO LOUÇA BRANCA COM COLUNA, *44 X 35,5* CM, PADRÃO POPULAR - FORNECIMENTO E INSTALAÇÃO. AF_12/2013</v>
          </cell>
          <cell r="D3948" t="str">
            <v>UN</v>
          </cell>
          <cell r="E3948">
            <v>199.22</v>
          </cell>
        </row>
        <row r="3949">
          <cell r="A3949">
            <v>86903</v>
          </cell>
          <cell r="B3949" t="str">
            <v>SINAPI</v>
          </cell>
          <cell r="C3949" t="str">
            <v>LAVATÓRIO LOUÇA BRANCA COM COLUNA, 45 X 55CM OU EQUIVALENTE, PADRÃO MÉDIO - FORNECIMENTO E INSTALAÇÃO. AF_12/2013</v>
          </cell>
          <cell r="D3949" t="str">
            <v>UN</v>
          </cell>
          <cell r="E3949">
            <v>260.91000000000003</v>
          </cell>
        </row>
        <row r="3950">
          <cell r="A3950">
            <v>86904</v>
          </cell>
          <cell r="B3950" t="str">
            <v>SINAPI</v>
          </cell>
          <cell r="C3950" t="str">
            <v>LAVATÓRIO LOUÇA BRANCA SUSPENSO, 29,5 X 39CM OU EQUIVALENTE, PADRÃO POPULAR - FORNECIMENTO E INSTALAÇÃO. AF_12/2013</v>
          </cell>
          <cell r="D3950" t="str">
            <v>UN</v>
          </cell>
          <cell r="E3950">
            <v>103.19</v>
          </cell>
        </row>
        <row r="3951">
          <cell r="A3951">
            <v>86905</v>
          </cell>
          <cell r="B3951" t="str">
            <v>SINAPI</v>
          </cell>
          <cell r="C3951" t="str">
            <v>APARELHO MISTURADOR DE MESA PARA LAVATÓRIO, PADRÃO MÉDIO - FORNECIMENTO E INSTALAÇÃO. AF_12/2013</v>
          </cell>
          <cell r="D3951" t="str">
            <v>UN</v>
          </cell>
          <cell r="E3951">
            <v>148.53</v>
          </cell>
        </row>
        <row r="3952">
          <cell r="A3952">
            <v>86906</v>
          </cell>
          <cell r="B3952" t="str">
            <v>SINAPI</v>
          </cell>
          <cell r="C3952" t="str">
            <v>TORNEIRA CROMADA DE MESA, 1/2" OU 3/4", PARA LAVATÓRIO, PADRÃO POPULAR- FORNECIMENTO E INSTALAÇÃO. AF_12/2013</v>
          </cell>
          <cell r="D3952" t="str">
            <v>UN</v>
          </cell>
          <cell r="E3952">
            <v>34.72</v>
          </cell>
        </row>
        <row r="3953">
          <cell r="A3953">
            <v>86908</v>
          </cell>
          <cell r="B3953" t="str">
            <v>SINAPI</v>
          </cell>
          <cell r="C3953" t="str">
            <v>APARELHO MISTURADOR DE MESA PARA PIA DE COZINHA, PADRÃO MÉDIO - FORNECIMENTO E INSTALAÇÃO. AF_12/2013</v>
          </cell>
          <cell r="D3953" t="str">
            <v>UN</v>
          </cell>
          <cell r="E3953">
            <v>178.01</v>
          </cell>
        </row>
        <row r="3954">
          <cell r="A3954">
            <v>86909</v>
          </cell>
          <cell r="B3954" t="str">
            <v>SINAPI</v>
          </cell>
          <cell r="C3954" t="str">
            <v>TORNEIRA CROMADA TUBO MÓVEL, DE MESA, 1/2" OU 3/4", PARA PIA DE COZINHA, PADRÃO ALTO - FORNECIMENTO E INSTALAÇÃO. AF_12/2013</v>
          </cell>
          <cell r="D3954" t="str">
            <v>UN</v>
          </cell>
          <cell r="E3954">
            <v>69.38</v>
          </cell>
        </row>
        <row r="3955">
          <cell r="A3955">
            <v>86910</v>
          </cell>
          <cell r="B3955" t="str">
            <v>SINAPI</v>
          </cell>
          <cell r="C3955" t="str">
            <v>TORNEIRA CROMADA TUBO MÓVEL, DE PAREDE, 1/2" OU 3/4", PARA PIA DE COZINHA, PADRÃO MÉDIO - FORNECIMENTO E INSTALAÇÃO. AF_12/2013</v>
          </cell>
          <cell r="D3955" t="str">
            <v>UN</v>
          </cell>
          <cell r="E3955">
            <v>66.38</v>
          </cell>
        </row>
        <row r="3956">
          <cell r="A3956">
            <v>86911</v>
          </cell>
          <cell r="B3956" t="str">
            <v>SINAPI</v>
          </cell>
          <cell r="C3956" t="str">
            <v>TORNEIRA CROMADA LONGA, DE PAREDE, 1/2" OU 3/4", PARA PIA DE COZINHA, PADRÃO POPULAR - FORNECIMENTO E INSTALAÇÃO. AF_12/2013</v>
          </cell>
          <cell r="D3956" t="str">
            <v>UN</v>
          </cell>
          <cell r="E3956">
            <v>29.47</v>
          </cell>
        </row>
        <row r="3957">
          <cell r="A3957">
            <v>86912</v>
          </cell>
          <cell r="B3957" t="str">
            <v>SINAPI</v>
          </cell>
          <cell r="C3957" t="str">
            <v>TORNEIRA CROMADA LONGA, DE PAREDE, 1/2" OU 3/4", PARA PIA DE COZINHA, PADRÃO MÉDIO - FORNECIMENTO E INSTALAÇÃO. AF_12/2013</v>
          </cell>
          <cell r="D3957" t="str">
            <v>UN</v>
          </cell>
          <cell r="E3957">
            <v>29.47</v>
          </cell>
        </row>
        <row r="3958">
          <cell r="A3958">
            <v>86913</v>
          </cell>
          <cell r="B3958" t="str">
            <v>SINAPI</v>
          </cell>
          <cell r="C3958" t="str">
            <v>TORNEIRA CROMADA 1/2" OU 3/4" PARA TANQUE, PADRÃO POPULAR - FORNECIMENTO E INSTALAÇÃO. AF_12/2013</v>
          </cell>
          <cell r="D3958" t="str">
            <v>UN</v>
          </cell>
          <cell r="E3958">
            <v>13.16</v>
          </cell>
        </row>
        <row r="3959">
          <cell r="A3959">
            <v>86914</v>
          </cell>
          <cell r="B3959" t="str">
            <v>SINAPI</v>
          </cell>
          <cell r="C3959" t="str">
            <v>TORNEIRA CROMADA 1/2" OU 3/4" PARA TANQUE, PADRÃO MÉDIO - FORNECIMENTOE INSTALAÇÃO. AF_12/2013</v>
          </cell>
          <cell r="D3959" t="str">
            <v>UN</v>
          </cell>
          <cell r="E3959">
            <v>26.79</v>
          </cell>
        </row>
        <row r="3960">
          <cell r="A3960">
            <v>86915</v>
          </cell>
          <cell r="B3960" t="str">
            <v>SINAPI</v>
          </cell>
          <cell r="C3960" t="str">
            <v>TORNEIRA CROMADA DE MESA, 1/2" OU 3/4", PARA LAVATÓRIO, PADRÃO MÉDIO FORNECIMENTO E INSTALAÇÃO. AF_12/2013</v>
          </cell>
          <cell r="D3960" t="str">
            <v>UN</v>
          </cell>
          <cell r="E3960">
            <v>58.42</v>
          </cell>
        </row>
        <row r="3961">
          <cell r="A3961">
            <v>86916</v>
          </cell>
          <cell r="B3961" t="str">
            <v>SINAPI</v>
          </cell>
          <cell r="C3961" t="str">
            <v>TORNEIRA PLÁSTICA 3/4" PARA TANQUE - FORNECIMENTO E INSTALAÇÃO. AF_12/2013</v>
          </cell>
          <cell r="D3961" t="str">
            <v>UN</v>
          </cell>
          <cell r="E3961">
            <v>19.309999999999999</v>
          </cell>
        </row>
        <row r="3962">
          <cell r="A3962">
            <v>86919</v>
          </cell>
          <cell r="B3962" t="str">
            <v>SINAPI</v>
          </cell>
          <cell r="C3962" t="str">
            <v>TANQUE DE LOUÇA BRANCA COM COLUNA, 30L OU EQUIVALENTE, INCLUSO SIFÃO FLEXÍVEL EM PVC, VÁLVULA METÁLICA E TORNEIRA DE METAL CROMADO PADRÃO MÉDIO - FORNECIMENTO E INSTALAÇÃO. AF_12/2013</v>
          </cell>
          <cell r="D3962" t="str">
            <v>UN</v>
          </cell>
          <cell r="E3962">
            <v>640.34</v>
          </cell>
        </row>
        <row r="3963">
          <cell r="A3963">
            <v>86920</v>
          </cell>
          <cell r="B3963" t="str">
            <v>SINAPI</v>
          </cell>
          <cell r="C3963" t="str">
            <v>TANQUE DE LOUÇA BRANCA COM COLUNA, 30L OU EQUIVALENTE, INCLUSO SIFÃO FLEXÍVEL EM PVC, VÁLVULA PLÁSTICA E TORNEIRA DE METAL CROMADO PADRÃO POPULAR - FORNECIMENTO E INSTALAÇÃO. AF_12/2013_P</v>
          </cell>
          <cell r="D3963" t="str">
            <v>UN</v>
          </cell>
          <cell r="E3963">
            <v>613.21</v>
          </cell>
        </row>
        <row r="3964">
          <cell r="A3964">
            <v>86921</v>
          </cell>
          <cell r="B3964" t="str">
            <v>SINAPI</v>
          </cell>
          <cell r="C3964" t="str">
            <v>TANQUE DE LOUÇA BRANCA COM COLUNA, 30L OU EQUIVALENTE, INCLUSO SIFÃO FLEXÍVEL EM PVC, VÁLVULA PLÁSTICA E TORNEIRA DE PLÁSTICO - FORNECIMENTOE INSTALAÇÃO. AF_12/2013</v>
          </cell>
          <cell r="D3964" t="str">
            <v>UN</v>
          </cell>
          <cell r="E3964">
            <v>619.36</v>
          </cell>
        </row>
        <row r="3965">
          <cell r="A3965">
            <v>86922</v>
          </cell>
          <cell r="B3965" t="str">
            <v>SINAPI</v>
          </cell>
          <cell r="C3965" t="str">
            <v>TANQUE DE LOUÇA BRANCA SUSPENSO, 18L OU EQUIVALENTE, INCLUSO SIFÃO TIPO GARRAFA EM METAL CROMADO, VÁLVULA METÁLICA E TORNEIRA DE METAL CROMADO PADRÃO MÉDIO - FORNECIMENTO E INSTALAÇÃO. AF_12/2013</v>
          </cell>
          <cell r="D3965" t="str">
            <v>UN</v>
          </cell>
          <cell r="E3965">
            <v>498.2</v>
          </cell>
        </row>
        <row r="3966">
          <cell r="A3966">
            <v>86923</v>
          </cell>
          <cell r="B3966" t="str">
            <v>SINAPI</v>
          </cell>
          <cell r="C3966" t="str">
            <v>TANQUE DE LOUÇA BRANCA SUSPENSO, 18L OU EQUIVALENTE, INCLUSO SIFÃO TIPO GARRAFA EM PVC, VÁLVULA PLÁSTICA E TORNEIRA DE METAL CROMADO PADRÃOPOPULAR - FORNECIMENTO E INSTALAÇÃO. AF_12/2013</v>
          </cell>
          <cell r="D3966" t="str">
            <v>UN</v>
          </cell>
          <cell r="E3966">
            <v>392.99</v>
          </cell>
        </row>
        <row r="3967">
          <cell r="A3967">
            <v>86924</v>
          </cell>
          <cell r="B3967" t="str">
            <v>SINAPI</v>
          </cell>
          <cell r="C3967" t="str">
            <v>TANQUE DE LOUÇA BRANCA SUSPENSO, 18L OU EQUIVALENTE, INCLUSO SIFÃO TIPO GARRAFA EM PVC, VÁLVULA PLÁSTICA E TORNEIRA DE PLÁSTICO - FORNECIMENTO E INSTALAÇÃO. AF_12/2013</v>
          </cell>
          <cell r="D3967" t="str">
            <v>UN</v>
          </cell>
          <cell r="E3967">
            <v>399.14</v>
          </cell>
        </row>
        <row r="3968">
          <cell r="A3968">
            <v>86925</v>
          </cell>
          <cell r="B3968" t="str">
            <v>SINAPI</v>
          </cell>
          <cell r="C3968" t="str">
            <v>TANQUE DE MÁRMORE SINTÉTICO COM COLUNA, 22L OU EQUIVALENTE, INCLUSO SIFÃO FLEXÍVEL EM PVC, VÁLVULA PLÁSTICA E TORNEIRA DE METAL CROMADO PADRÃO POPULAR - FORNECIMENTO E INSTALAÇÃO. AF_12/2013</v>
          </cell>
          <cell r="D3968" t="str">
            <v>UN</v>
          </cell>
          <cell r="E3968">
            <v>313</v>
          </cell>
        </row>
        <row r="3969">
          <cell r="A3969">
            <v>86926</v>
          </cell>
          <cell r="B3969" t="str">
            <v>SINAPI</v>
          </cell>
          <cell r="C3969" t="str">
            <v>TANQUE DE MÁRMORE SINTÉTICO COM COLUNA, 22L OU EQUIVALENTE, INCLUSO SIFÃO FLEXÍVEL EM PVC, VÁLVULA PLÁSTICA E TORNEIRA DE PLÁSTICO - FORNECIMENTO E INSTALAÇÃO. AF_12/2013</v>
          </cell>
          <cell r="D3969" t="str">
            <v>UN</v>
          </cell>
          <cell r="E3969">
            <v>319.14999999999998</v>
          </cell>
        </row>
        <row r="3970">
          <cell r="A3970">
            <v>86927</v>
          </cell>
          <cell r="B3970" t="str">
            <v>SINAPI</v>
          </cell>
          <cell r="C3970" t="str">
            <v>TANQUE DE MÁRMORE SINTÉTICO SUSPENSO, 22L OU EQUIVALENTE, INCLUSO SIFÃO TIPO GARRAFA EM PVC, VÁLVULA PLÁSTICA E TORNEIRA DE METAL CROMADO PADRÃO POPULAR - FORNECIMENTO E INSTALAÇÃO. AF_12/2013</v>
          </cell>
          <cell r="D3970" t="str">
            <v>UN</v>
          </cell>
          <cell r="E3970">
            <v>196.05</v>
          </cell>
        </row>
        <row r="3971">
          <cell r="A3971">
            <v>86928</v>
          </cell>
          <cell r="B3971" t="str">
            <v>SINAPI</v>
          </cell>
          <cell r="C3971" t="str">
            <v>TANQUE DE MÁRMORE SINTÉTICO SUSPENSO, 22L OU EQUIVALENTE, INCLUSO SIFÃO TIPO GARRAFA EM PVC, VÁLVULA PLÁSTICA E TORNEIRA DE PLÁSTICO - FORNECIMENTO E INSTALAÇÃO. AF_12/2013</v>
          </cell>
          <cell r="D3971" t="str">
            <v>UN</v>
          </cell>
          <cell r="E3971">
            <v>202.2</v>
          </cell>
        </row>
        <row r="3972">
          <cell r="A3972">
            <v>86929</v>
          </cell>
          <cell r="B3972" t="str">
            <v>SINAPI</v>
          </cell>
          <cell r="C3972" t="str">
            <v>TANQUE DE MÁRMORE SINTÉTICO SUSPENSO, 22L OU EQUIVALENTE, INCLUSO SIFÃO FLEXÍVEL EM PVC, VÁLVULA PLÁSTICA E TORNEIRA DE METAL CROMADO PADRÃOPOPULAR - FORNECIMENTO E INSTALAÇÃO. AF_12/2013</v>
          </cell>
          <cell r="D3972" t="str">
            <v>UN</v>
          </cell>
          <cell r="E3972">
            <v>190.28</v>
          </cell>
        </row>
        <row r="3973">
          <cell r="A3973">
            <v>86930</v>
          </cell>
          <cell r="B3973" t="str">
            <v>SINAPI</v>
          </cell>
          <cell r="C3973" t="str">
            <v>TANQUE DE MÁRMORE SINTÉTICO SUSPENSO, 22L OU EQUIVALENTE, INCLUSO SIFÃO FLEXÍVEL EM PVC, VÁLVULA PLÁSTICA E TORNEIRA DE PLÁSTICO - FORNECIMENTO E INSTALAÇÃO. AF_12/2013</v>
          </cell>
          <cell r="D3973" t="str">
            <v>UN</v>
          </cell>
          <cell r="E3973">
            <v>196.43</v>
          </cell>
        </row>
        <row r="3974">
          <cell r="A3974">
            <v>86931</v>
          </cell>
          <cell r="B3974" t="str">
            <v>SINAPI</v>
          </cell>
          <cell r="C3974" t="str">
            <v>VASO SANITÁRIO SIFONADO COM CAIXA ACOPLADA LOUÇA BRANCA, INCLUSO ENGATE FLEXÍVEL EM PLÁSTICO BRANCO, 1/2 X 40CM - FORNECIMENTO E INSTALAÇÃO. AF_12/2013</v>
          </cell>
          <cell r="D3974" t="str">
            <v>UN</v>
          </cell>
          <cell r="E3974">
            <v>356.66</v>
          </cell>
        </row>
        <row r="3975">
          <cell r="A3975">
            <v>86932</v>
          </cell>
          <cell r="B3975" t="str">
            <v>SINAPI</v>
          </cell>
          <cell r="C3975" t="str">
            <v>VASO SANITÁRIO SIFONADO COM CAIXA ACOPLADA LOUÇA BRANCA - PADRÃO MÉDIO, INCLUSO ENGATE FLEXÍVEL EM METAL CROMADO, 1/2 X 40CM - FORNECIMENTOE INSTALAÇÃO. AF_12/2013</v>
          </cell>
          <cell r="D3975" t="str">
            <v>UN</v>
          </cell>
          <cell r="E3975">
            <v>374.63</v>
          </cell>
        </row>
        <row r="3976">
          <cell r="A3976">
            <v>86933</v>
          </cell>
          <cell r="B3976" t="str">
            <v>SINAPI</v>
          </cell>
          <cell r="C3976" t="str">
            <v>BANCADA DE MÁRMORE SINTÉTICO 120 X 60CM, COM CUBA INTEGRADA, INCLUSO SIFÃO TIPO GARRAFA EM PVC, VÁLVULA EM PLÁSTICO CROMADO TIPO AMERICANA ETORNEIRA CROMADA LONGA, DE PAREDE, PADRÃO POPULAR - FORNECIMENTO E INSTALAÇÃO. AF_12/2013</v>
          </cell>
          <cell r="D3976" t="str">
            <v>UN</v>
          </cell>
          <cell r="E3976">
            <v>261.85000000000002</v>
          </cell>
        </row>
        <row r="3977">
          <cell r="A3977">
            <v>86934</v>
          </cell>
          <cell r="B3977" t="str">
            <v>SINAPI</v>
          </cell>
          <cell r="C3977" t="str">
            <v>BANCADA DE MÁRMORE SINTÉTICO 120 X 60CM, COM CUBA INTEGRADA, INCLUSO SIFÃO TIPO FLEXÍVEL EM PVC, VÁLVULA EM PLÁSTICO CROMADO TIPO AMERICANAE TORNEIRA CROMADA LONGA, DE PAREDE, PADRÃO POPULAR - FORNECIMENTO E INSTALAÇÃO. AF_12/2013</v>
          </cell>
          <cell r="D3977" t="str">
            <v>UN</v>
          </cell>
          <cell r="E3977">
            <v>256.08</v>
          </cell>
        </row>
        <row r="3978">
          <cell r="A3978">
            <v>86935</v>
          </cell>
          <cell r="B3978" t="str">
            <v>SINAPI</v>
          </cell>
          <cell r="C3978" t="str">
            <v>CUBA DE EMBUTIR DE AÇO INOXIDÁVEL MÉDIA, INCLUSO VÁLVULA TIPO AMERICANA EM METAL CROMADO E SIFÃO FLEXÍVEL EM PVC - FORNECIMENTO E INSTALAÇÃO. AF_12/2013</v>
          </cell>
          <cell r="D3978" t="str">
            <v>UN</v>
          </cell>
          <cell r="E3978">
            <v>165.75</v>
          </cell>
        </row>
        <row r="3979">
          <cell r="A3979">
            <v>86936</v>
          </cell>
          <cell r="B3979" t="str">
            <v>SINAPI</v>
          </cell>
          <cell r="C3979" t="str">
            <v>CUBA DE EMBUTIR DE AÇO INOXIDÁVEL MÉDIA, INCLUSO VÁLVULA TIPO AMERICANA E SIFÃO TIPO GARRAFA EM METAL CROMADO - FORNECIMENTO E INSTALAÇÃO. AF_12/2013</v>
          </cell>
          <cell r="D3979" t="str">
            <v>UN</v>
          </cell>
          <cell r="E3979">
            <v>249.6</v>
          </cell>
        </row>
        <row r="3980">
          <cell r="A3980">
            <v>86937</v>
          </cell>
          <cell r="B3980" t="str">
            <v>SINAPI</v>
          </cell>
          <cell r="C3980" t="str">
            <v>CUBA DE EMBUTIR OVAL EM LOUÇA BRANCA, 35 X 50CM OU EQUIVALENTE, INCLUSO VÁLVULA EM METAL CROMADO E SIFÃO FLEXÍVEL EM PVC - FORNECIMENTO E INSTALAÇÃO. AF_12/2013</v>
          </cell>
          <cell r="D3980" t="str">
            <v>UN</v>
          </cell>
          <cell r="E3980">
            <v>129.6</v>
          </cell>
        </row>
        <row r="3981">
          <cell r="A3981">
            <v>86938</v>
          </cell>
          <cell r="B3981" t="str">
            <v>SINAPI</v>
          </cell>
          <cell r="C3981" t="str">
            <v>CUBA DE EMBUTIR OVAL EM LOUÇA BRANCA, 35 X 50CM OU EQUIVALENTE, INCLUSO VÁLVULA E SIFÃO TIPO GARRAFA EM METAL CROMADO - FORNECIMENTO E INSTALAÇÃO. AF_12/2013</v>
          </cell>
          <cell r="D3981" t="str">
            <v>UN</v>
          </cell>
          <cell r="E3981">
            <v>213.45</v>
          </cell>
        </row>
        <row r="3982">
          <cell r="A3982">
            <v>86939</v>
          </cell>
          <cell r="B3982" t="str">
            <v>SINAPI</v>
          </cell>
          <cell r="C3982" t="str">
            <v>LAVATÓRIO LOUÇA BRANCA COM COLUNA, *44 X 35,5* CM, PADRÃO POPULAR, INCLUSO SIFÃO FLEXÍVEL EM PVC, VÁLVULA E ENGATE FLEXÍVEL 30CM EM PLÁSTICOE COM TORNEIRA CROMADA PADRÃO POPULAR - FORNECIMENTO E INSTALAÇÃO. AF_12/2013</v>
          </cell>
          <cell r="D3982" t="str">
            <v>UN</v>
          </cell>
          <cell r="E3982">
            <v>251.43</v>
          </cell>
        </row>
        <row r="3983">
          <cell r="A3983">
            <v>86940</v>
          </cell>
          <cell r="B3983" t="str">
            <v>SINAPI</v>
          </cell>
          <cell r="C3983" t="str">
            <v>LAVATÓRIO LOUÇA BRANCA COM COLUNA, 45 X 55CM OU EQUIVALENTE, PADRÃO MÉDIO, INCLUSO SIFÃO TIPO GARRAFA, VÁLVULA E ENGATE FLEXÍVEL DE 40CM EMMETAL CROMADO, COM APARELHO MISTURADOR PADRÃO MÉDIO - FORNECIMENTO E INSTALAÇÃO. AF_12/2013</v>
          </cell>
          <cell r="D3983" t="str">
            <v>UN</v>
          </cell>
          <cell r="E3983">
            <v>567.71</v>
          </cell>
        </row>
        <row r="3984">
          <cell r="A3984">
            <v>86941</v>
          </cell>
          <cell r="B3984" t="str">
            <v>SINAPI</v>
          </cell>
          <cell r="C3984" t="str">
            <v>LAVATÓRIO LOUÇA BRANCA COM COLUNA, 45 X 55CM OU EQUIVALENTE, PADRÃO MÉDIO, INCLUSO SIFÃO TIPO GARRAFA, VÁLVULA E ENGATE FLEXÍVEL DE 40CM EMMETAL CROMADO, COM TORNEIRA CROMADA DE MESA, PADRÃO MÉDIO - FORNECIMENTO E INSTALAÇÃO. AF_12/2013</v>
          </cell>
          <cell r="D3984" t="str">
            <v>UN</v>
          </cell>
          <cell r="E3984">
            <v>453.16</v>
          </cell>
        </row>
        <row r="3985">
          <cell r="A3985">
            <v>86942</v>
          </cell>
          <cell r="B3985" t="str">
            <v>SINAPI</v>
          </cell>
          <cell r="C3985" t="str">
            <v>LAVATÓRIO LOUÇA BRANCA SUSPENSO, 29,5 X 39CM OU EQUIVALENTE, PADRÃO POPULAR, INCLUSO SIFÃO TIPO GARRAFA EM PVC, VÁLVULA E ENGATE FLEXÍVEL 30CM EM PLÁSTICO E TORNEIRA CROMADA DE MESA, PADRÃO POPULAR - FORNECIMENTO E INSTALAÇÃO. AF_12/2013</v>
          </cell>
          <cell r="D3985" t="str">
            <v>UN</v>
          </cell>
          <cell r="E3985">
            <v>161.16999999999999</v>
          </cell>
        </row>
        <row r="3986">
          <cell r="A3986">
            <v>86943</v>
          </cell>
          <cell r="B3986" t="str">
            <v>SINAPI</v>
          </cell>
          <cell r="C3986" t="str">
            <v>LAVATÓRIO LOUÇA BRANCA SUSPENSO, 29,5 X 39CM OU EQUIVALENTE, PADRÃO POPULAR, INCLUSO SIFÃO FLEXÍVEL EM PVC, VÁLVULA E ENGATE FLEXÍVEL 30CM EM PLÁSTICO E TORNEIRA CROMADA DE MESA, PADRÃO POPULAR - FORNECIMENTO EINSTALAÇÃO. AF_12/2013</v>
          </cell>
          <cell r="D3986" t="str">
            <v>UN</v>
          </cell>
          <cell r="E3986">
            <v>155.4</v>
          </cell>
        </row>
        <row r="3987">
          <cell r="A3987">
            <v>86947</v>
          </cell>
          <cell r="B3987" t="str">
            <v>SINAPI</v>
          </cell>
          <cell r="C3987" t="str">
            <v>BANCADA MÁRMORE BRANCO POLIDO 0,50 X 0,60M, INCLUSO CUBA DE EMBUTIR OVAL EM LOUÇA BRANCA 35 X 50CM, VÁLVULA, SIFÃO TIPO GARRAFA E ENGATE FLEXÍVEL 40CM EM METAL CROMADO E APARELHO MISTURADOR DE MESA, PADRÃO MÉDIO - FORNECIMENTO E INSTALAÇÃO. AF_12/2013</v>
          </cell>
          <cell r="D3987" t="str">
            <v>UN</v>
          </cell>
          <cell r="E3987">
            <v>609.59</v>
          </cell>
        </row>
        <row r="3988">
          <cell r="A3988">
            <v>88571</v>
          </cell>
          <cell r="B3988" t="str">
            <v>SINAPI</v>
          </cell>
          <cell r="C3988" t="str">
            <v>SABONETEIRA DE SOBREPOR (FIXADA NA PAREDE), TIPO CONCHA, EM ACO INOXIDAVEL - FORNECIMENTO E INSTALACAO</v>
          </cell>
          <cell r="D3988" t="str">
            <v>UN</v>
          </cell>
          <cell r="E3988">
            <v>38.880000000000003</v>
          </cell>
        </row>
        <row r="3989">
          <cell r="A3989">
            <v>93396</v>
          </cell>
          <cell r="B3989" t="str">
            <v>SINAPI</v>
          </cell>
          <cell r="C3989" t="str">
            <v>BANCADA GRANITO CINZA POLIDO 0,50 X 0,60M, INCL. CUBA DE EMBUTIR OVAL LOUÇA BRANCA 35 X 50CM, VÁLVULA METAL CROMADO, SIFÃO FLEXÍVEL PVC, ENGATE 30CM FLEXÍVEL PLÁSTICO E TORNEIRA CROMADA DE MESA, PADRÃO POPULAR- FORNEC. E INSTALAÇÃO. AF_12/2013</v>
          </cell>
          <cell r="D3989" t="str">
            <v>UN</v>
          </cell>
          <cell r="E3989">
            <v>407.81</v>
          </cell>
        </row>
        <row r="3990">
          <cell r="A3990">
            <v>93441</v>
          </cell>
          <cell r="B3990" t="str">
            <v>SINAPI</v>
          </cell>
          <cell r="C3990" t="str">
            <v>BANCADA DE GRANITO CINZA POLIDO 150 X 60 CM, COM CUBA DE EMBUTIR DE AÇO INOXIDÁVEL MÉDIA, VÁLVULA AMERICANA EM METAL CROMADO, SIFÃO FLEXÍVELEM PVC, ENGATE FLEXÍVEL 30 CM, TORNEIRA CROMADA LONGA DE PAREDE, 1/2OU 3/4, PARA PIA DE COZINHA, PADRÃO POPULAR- FORNEC. E INSTAL. AF_12/2013</v>
          </cell>
          <cell r="D3990" t="str">
            <v>UN</v>
          </cell>
          <cell r="E3990">
            <v>683.74</v>
          </cell>
        </row>
        <row r="3991">
          <cell r="A3991">
            <v>93442</v>
          </cell>
          <cell r="B3991" t="str">
            <v>SINAPI</v>
          </cell>
          <cell r="C399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FORNEC.E INSTAL. AF_12/2013</v>
          </cell>
          <cell r="D3991" t="str">
            <v>UN</v>
          </cell>
          <cell r="E3991">
            <v>702.72</v>
          </cell>
        </row>
        <row r="3992">
          <cell r="A3992">
            <v>95469</v>
          </cell>
          <cell r="B3992" t="str">
            <v>SINAPI</v>
          </cell>
          <cell r="C3992" t="str">
            <v>VASO SANITARIO SIFONADO CONVENCIONAL COM LOUÇA BRANCA - FORNECIMENTO E INSTALAÇÃO. AF_10/2016</v>
          </cell>
          <cell r="D3992" t="str">
            <v>UN</v>
          </cell>
          <cell r="E3992">
            <v>163.5</v>
          </cell>
        </row>
        <row r="3993">
          <cell r="A3993">
            <v>95470</v>
          </cell>
          <cell r="B3993" t="str">
            <v>SINAPI</v>
          </cell>
          <cell r="C3993" t="str">
            <v>VASO SANITARIO SIFONADO CONVENCIONAL COM LOUÇA BRANCA, INCLUSO CONJUNTO DE LIGAÇÃO PARA BACIA SANITÁRIA AJUSTÁVEL - FORNECIMENTO E INSTALAÇÃO. AF_10/2016</v>
          </cell>
          <cell r="D3993" t="str">
            <v>UN</v>
          </cell>
          <cell r="E3993">
            <v>168.55</v>
          </cell>
        </row>
        <row r="3994">
          <cell r="A3994">
            <v>95471</v>
          </cell>
          <cell r="B3994" t="str">
            <v>SINAPI</v>
          </cell>
          <cell r="C3994" t="str">
            <v>VASO SANITARIO SIFONADO CONVENCIONAL PARA PCD SEM FURO FRONTAL COM LOUÇA BRANCA SEM ASSENTO - FORNECIMENTO E INSTALAÇÃO. AF_10/2016</v>
          </cell>
          <cell r="D3994" t="str">
            <v>UN</v>
          </cell>
          <cell r="E3994">
            <v>609.66</v>
          </cell>
        </row>
        <row r="3995">
          <cell r="A3995">
            <v>95472</v>
          </cell>
          <cell r="B3995" t="str">
            <v>SINAPI</v>
          </cell>
          <cell r="C3995" t="str">
            <v>VASO SANITARIO SIFONADO CONVENCIONAL PARA PCD SEM FURO FRONTAL COM LOUÇA BRANCA SEM ASSENTO, INCLUSO CONJUNTO DE LIGAÇÃO PARA BACIA SANITÁRIA AJUSTÁVEL - FORNECIMENTO E INSTALAÇÃO. AF_10/2016</v>
          </cell>
          <cell r="D3995" t="str">
            <v>UN</v>
          </cell>
          <cell r="E3995">
            <v>614.71</v>
          </cell>
        </row>
        <row r="3996">
          <cell r="A3996">
            <v>95542</v>
          </cell>
          <cell r="B3996" t="str">
            <v>SINAPI</v>
          </cell>
          <cell r="C3996" t="str">
            <v>PORTA TOALHA ROSTO EM METAL CROMADO, TIPO ARGOLA, INCLUSO FIXAÇÃO. AF_10/2016</v>
          </cell>
          <cell r="D3996" t="str">
            <v>UN</v>
          </cell>
          <cell r="E3996">
            <v>22.93</v>
          </cell>
        </row>
        <row r="3997">
          <cell r="A3997">
            <v>95543</v>
          </cell>
          <cell r="B3997" t="str">
            <v>SINAPI</v>
          </cell>
          <cell r="C3997" t="str">
            <v>PORTA TOALHA BANHO EM METAL CROMADO, TIPO BARRA, INCLUSO FIXAÇÃO. AF_10/2016</v>
          </cell>
          <cell r="D3997" t="str">
            <v>UN</v>
          </cell>
          <cell r="E3997">
            <v>36.85</v>
          </cell>
        </row>
        <row r="3998">
          <cell r="A3998">
            <v>95544</v>
          </cell>
          <cell r="B3998" t="str">
            <v>SINAPI</v>
          </cell>
          <cell r="C3998" t="str">
            <v>PAPELEIRA DE PAREDE EM METAL CROMADO SEM TAMPA, INCLUSO FIXAÇÃO. AF_10/2016</v>
          </cell>
          <cell r="D3998" t="str">
            <v>UN</v>
          </cell>
          <cell r="E3998">
            <v>29.23</v>
          </cell>
        </row>
        <row r="3999">
          <cell r="A3999">
            <v>95545</v>
          </cell>
          <cell r="B3999" t="str">
            <v>SINAPI</v>
          </cell>
          <cell r="C3999" t="str">
            <v xml:space="preserve">SABONETEIRA DE PAREDE EM METAL CROMADO, INCLUSO FIXAÇÃO. AF_10/2016 </v>
          </cell>
          <cell r="D3999" t="str">
            <v>UN</v>
          </cell>
          <cell r="E3999">
            <v>28.56</v>
          </cell>
        </row>
        <row r="4000">
          <cell r="A4000">
            <v>95546</v>
          </cell>
          <cell r="B4000" t="str">
            <v>SINAPI</v>
          </cell>
          <cell r="C4000" t="str">
            <v>KIT DE ACESSORIOS PARA BANHEIRO EM METAL CROMADO, 5 PECAS, INCLUSO FIXAÇÃO. AF_10/2016</v>
          </cell>
          <cell r="D4000" t="str">
            <v>UN</v>
          </cell>
          <cell r="E4000">
            <v>83.9</v>
          </cell>
        </row>
        <row r="4001">
          <cell r="A4001">
            <v>95547</v>
          </cell>
          <cell r="B4001" t="str">
            <v>SINAPI</v>
          </cell>
          <cell r="C4001" t="str">
            <v>SABONETEIRA PLASTICA TIPO DISPENSER PARA SABONETE LIQUIDO COM RESERVATORIO 800 A 1500 ML, INCLUSO FIXAÇÃO. AF_10/2016</v>
          </cell>
          <cell r="D4001" t="str">
            <v>UN</v>
          </cell>
          <cell r="E4001">
            <v>46.83</v>
          </cell>
        </row>
        <row r="4002">
          <cell r="A4002">
            <v>184</v>
          </cell>
          <cell r="B4002" t="str">
            <v>SINAPI</v>
          </cell>
          <cell r="C4002" t="str">
            <v>FOSSAS/SUMIDOUROS</v>
          </cell>
          <cell r="D4002">
            <v>0</v>
          </cell>
          <cell r="E4002">
            <v>0</v>
          </cell>
        </row>
        <row r="4003">
          <cell r="A4003">
            <v>6087</v>
          </cell>
          <cell r="B4003" t="str">
            <v>SINAPI</v>
          </cell>
          <cell r="C4003" t="str">
            <v xml:space="preserve">TAMPA EM CONCRETO ARMADO 60X60X5CM P/CX INSPECAO/FOSSA SEPTICA </v>
          </cell>
          <cell r="D4003" t="str">
            <v>UN</v>
          </cell>
          <cell r="E4003">
            <v>22.38</v>
          </cell>
        </row>
        <row r="4004">
          <cell r="A4004">
            <v>74198</v>
          </cell>
          <cell r="B4004" t="str">
            <v>SINAPI</v>
          </cell>
          <cell r="C4004" t="str">
            <v>SUMIDOURO H=5,0M COM TIJOLOS MACICOS A CRIVO ARGAMASSADOS</v>
          </cell>
          <cell r="D4004">
            <v>0</v>
          </cell>
          <cell r="E4004">
            <v>0</v>
          </cell>
        </row>
        <row r="4005">
          <cell r="A4005" t="str">
            <v xml:space="preserve">    74198/001</v>
          </cell>
          <cell r="B4005" t="str">
            <v>SINAPI</v>
          </cell>
          <cell r="C4005" t="str">
            <v>SUMIDOURO EM ALVENARIA DE TIJOLO CERAMICO MACICO DIAMETRO 1,20M E ALTURA 5,00M, COM TAMPA EM CONCRETO ARMADO DIAMETRO 1,40M E ESPESSURA 10CM</v>
          </cell>
          <cell r="D4005" t="str">
            <v>UN</v>
          </cell>
          <cell r="E4005">
            <v>1091.8800000000001</v>
          </cell>
        </row>
        <row r="4006">
          <cell r="A4006" t="str">
            <v xml:space="preserve">    74198/002</v>
          </cell>
          <cell r="B4006" t="str">
            <v>SINAPI</v>
          </cell>
          <cell r="C4006" t="str">
            <v>SUMIDOURO EM ALVENARIA DE TIJOLO CERAMICO MACIÇO DIAMETRO 1,40M E ALTURA 5,00M, COM TAMPA EM CONCRETO ARMADO DIAMETRO 1,60M E ESPESSURA 10CM</v>
          </cell>
          <cell r="D4006" t="str">
            <v>UN</v>
          </cell>
          <cell r="E4006">
            <v>1372.26</v>
          </cell>
        </row>
        <row r="4007">
          <cell r="A4007">
            <v>95463</v>
          </cell>
          <cell r="B4007" t="str">
            <v>SINAPI</v>
          </cell>
          <cell r="C4007" t="str">
            <v>FOSSA SÉPTICA EM ALVENARIA DE TIJOLO CERÂMICO MACIÇO, DIMENSÕES EXTERNAS DE 1,90X1,10X1,40 M, VOLUME DE 1.500 LITROS, REVESTIDO INTERNAMENTECOM MASSA ÚNICA E IMPERMEABILIZANTE E COM TAMPA DE CONCRETO ARMADO COM ESPESSURA DE 8 CM</v>
          </cell>
          <cell r="D4007" t="str">
            <v>UN</v>
          </cell>
          <cell r="E4007">
            <v>1145.83</v>
          </cell>
        </row>
        <row r="4008">
          <cell r="A4008">
            <v>185</v>
          </cell>
          <cell r="B4008" t="str">
            <v>SINAPI</v>
          </cell>
          <cell r="C4008" t="str">
            <v>PONTOS DE AGUA/ESGOTO</v>
          </cell>
          <cell r="D4008">
            <v>0</v>
          </cell>
          <cell r="E4008">
            <v>0</v>
          </cell>
        </row>
        <row r="4009">
          <cell r="A4009">
            <v>89957</v>
          </cell>
          <cell r="B4009" t="str">
            <v>SINAPI</v>
          </cell>
          <cell r="C4009" t="str">
            <v>PONTO DE CONSUMO TERMINAL DE ÁGUA FRIA (SUBRAMAL) COM TUBULAÇÃO DE PVC, DN 25 MM, INSTALADO EM RAMAL DE ÁGUA, INCLUSOS RASGO E CHUMBAMENTO EM ALVENARIA. AF_12/2014</v>
          </cell>
          <cell r="D4009" t="str">
            <v>UN</v>
          </cell>
          <cell r="E4009">
            <v>78.91</v>
          </cell>
        </row>
        <row r="4010">
          <cell r="A4010">
            <v>89959</v>
          </cell>
          <cell r="B4010" t="str">
            <v>SINAPI</v>
          </cell>
          <cell r="C4010" t="str">
            <v>PONTO DE CONSUMO TERMINAL DE ÁGUA QUENTE (SUBRAMAL) COM TUBULAÇÃO DE CPVC, DN 22 MM, INSTALADO EM RAMAL DE ÁGUA, INCLUSOS RASGO E CHUMBAMENTO EM ALVENARIA. AF_12/2014</v>
          </cell>
          <cell r="D4010" t="str">
            <v>UN</v>
          </cell>
          <cell r="E4010">
            <v>132.47</v>
          </cell>
        </row>
        <row r="4011">
          <cell r="A4011">
            <v>271</v>
          </cell>
          <cell r="B4011" t="str">
            <v>SINAPI</v>
          </cell>
          <cell r="C4011" t="str">
            <v>REGISTROS/VALVULAS</v>
          </cell>
          <cell r="D4011">
            <v>0</v>
          </cell>
          <cell r="E4011">
            <v>0</v>
          </cell>
        </row>
        <row r="4012">
          <cell r="A4012">
            <v>40729</v>
          </cell>
          <cell r="B4012" t="str">
            <v>SINAPI</v>
          </cell>
          <cell r="C4012" t="str">
            <v>VALVULA DESCARGA 1.1/2" COM REGISTRO, ACABAMENTO EM METAL CROMADO - FORNECIMENTO E INSTALACAO</v>
          </cell>
          <cell r="D4012" t="str">
            <v>UN</v>
          </cell>
          <cell r="E4012">
            <v>172.72</v>
          </cell>
        </row>
        <row r="4013">
          <cell r="A4013">
            <v>73795</v>
          </cell>
          <cell r="B4013" t="str">
            <v>SINAPI</v>
          </cell>
          <cell r="C4013" t="str">
            <v>FORNECIMENTO E COLOCACAO DE VALVULAS DE RETENCAO</v>
          </cell>
          <cell r="D4013">
            <v>0</v>
          </cell>
          <cell r="E4013">
            <v>0</v>
          </cell>
        </row>
        <row r="4014">
          <cell r="A4014" t="str">
            <v xml:space="preserve">    73795/001</v>
          </cell>
          <cell r="B4014" t="str">
            <v>SINAPI</v>
          </cell>
          <cell r="C4014" t="str">
            <v>VÁLVULA DE RETENÇÃO VERTICAL Ø 20MM (3/4") - FORNECIMENTO E INSTALAÇÃO</v>
          </cell>
          <cell r="D4014" t="str">
            <v>UN</v>
          </cell>
          <cell r="E4014">
            <v>47.21</v>
          </cell>
        </row>
        <row r="4015">
          <cell r="A4015" t="str">
            <v xml:space="preserve">    73795/002</v>
          </cell>
          <cell r="B4015" t="str">
            <v>SINAPI</v>
          </cell>
          <cell r="C4015" t="str">
            <v xml:space="preserve">VÁLVULA DE RETENÇÃO VERTICAL Ø 25MM (1") - FORNECIMENTO E INSTALAÇÃO </v>
          </cell>
          <cell r="D4015" t="str">
            <v>UN</v>
          </cell>
          <cell r="E4015">
            <v>50.16</v>
          </cell>
        </row>
        <row r="4016">
          <cell r="A4016" t="str">
            <v xml:space="preserve">    73795/003</v>
          </cell>
          <cell r="B4016" t="str">
            <v>SINAPI</v>
          </cell>
          <cell r="C4016" t="str">
            <v>VÁLVULA DE RETENÇÃO VERTICAL Ø 32MM (1.1/4") - FORNECIMENTO E INSTALAÇÃO</v>
          </cell>
          <cell r="D4016" t="str">
            <v>UN</v>
          </cell>
          <cell r="E4016">
            <v>67.52</v>
          </cell>
        </row>
        <row r="4017">
          <cell r="A4017" t="str">
            <v xml:space="preserve">    73795/004</v>
          </cell>
          <cell r="B4017" t="str">
            <v>SINAPI</v>
          </cell>
          <cell r="C4017" t="str">
            <v>VÁLVULA DE RETENÇÃO VERTICAL Ø 40MM (1.1/2") - FORNECIMENTO E INSTALAÇÃO</v>
          </cell>
          <cell r="D4017" t="str">
            <v>UN</v>
          </cell>
          <cell r="E4017">
            <v>78.03</v>
          </cell>
        </row>
        <row r="4018">
          <cell r="A4018" t="str">
            <v xml:space="preserve">    73795/005</v>
          </cell>
          <cell r="B4018" t="str">
            <v>SINAPI</v>
          </cell>
          <cell r="C4018" t="str">
            <v xml:space="preserve">VÁLVULA DE RETENÇÃO VERTICAL Ø 50MM (2") - FORNECIMENTO E INSTALAÇÃO </v>
          </cell>
          <cell r="D4018" t="str">
            <v>UN</v>
          </cell>
          <cell r="E4018">
            <v>105.41</v>
          </cell>
        </row>
        <row r="4019">
          <cell r="A4019" t="str">
            <v xml:space="preserve">    73795/006</v>
          </cell>
          <cell r="B4019" t="str">
            <v>SINAPI</v>
          </cell>
          <cell r="C4019" t="str">
            <v xml:space="preserve">VÁLVULA DE RETENÇÃO VERTICAL Ø 80MM (3") - FORNECIMENTO E INSTALAÇÃO </v>
          </cell>
          <cell r="D4019" t="str">
            <v>UN</v>
          </cell>
          <cell r="E4019">
            <v>211.68</v>
          </cell>
        </row>
        <row r="4020">
          <cell r="A4020" t="str">
            <v xml:space="preserve">    73795/007</v>
          </cell>
          <cell r="B4020" t="str">
            <v>SINAPI</v>
          </cell>
          <cell r="C4020" t="str">
            <v xml:space="preserve">VÁLVULA DE RETENÇÃO VERTICAL Ø 100MM (4") - FORNECIMENTO E INSTALAÇÃO </v>
          </cell>
          <cell r="D4020" t="str">
            <v>UN</v>
          </cell>
          <cell r="E4020">
            <v>357.15</v>
          </cell>
        </row>
        <row r="4021">
          <cell r="A4021" t="str">
            <v xml:space="preserve">    73795/008</v>
          </cell>
          <cell r="B4021" t="str">
            <v>SINAPI</v>
          </cell>
          <cell r="C4021" t="str">
            <v>VÁLVULA DE RETENÇÃO HORIZONTAL Ø 20MM (3/4") - FORNECIMENTO E INSTALAÇÃO</v>
          </cell>
          <cell r="D4021" t="str">
            <v>UN</v>
          </cell>
          <cell r="E4021">
            <v>64.94</v>
          </cell>
        </row>
        <row r="4022">
          <cell r="A4022" t="str">
            <v xml:space="preserve">    73795/009</v>
          </cell>
          <cell r="B4022" t="str">
            <v>SINAPI</v>
          </cell>
          <cell r="C4022" t="str">
            <v>VALVULA DE RETENCAO HORIZONTAL Ø 25MM (1) - FORNECIMENTO E INSTALACAO</v>
          </cell>
          <cell r="D4022" t="str">
            <v>UN</v>
          </cell>
          <cell r="E4022">
            <v>82.83</v>
          </cell>
        </row>
        <row r="4023">
          <cell r="A4023" t="str">
            <v xml:space="preserve">    73795/010</v>
          </cell>
          <cell r="B4023" t="str">
            <v>SINAPI</v>
          </cell>
          <cell r="C4023" t="str">
            <v>VÁLVULA DE RETENÇÃO HORIZONTAL Ø 32MM (1.1/4") - FORNECIMENTO E INSTALAÇÃO</v>
          </cell>
          <cell r="D4023" t="str">
            <v>UN</v>
          </cell>
          <cell r="E4023">
            <v>116.12</v>
          </cell>
        </row>
        <row r="4024">
          <cell r="A4024" t="str">
            <v xml:space="preserve">    73795/011</v>
          </cell>
          <cell r="B4024" t="str">
            <v>SINAPI</v>
          </cell>
          <cell r="C4024" t="str">
            <v>VÁLVULA DE RETENÇÃO HORIZONTAL Ø 40MM (1.1/2") - FORNECIMENTO E INSTALAÇÃO</v>
          </cell>
          <cell r="D4024" t="str">
            <v>UN</v>
          </cell>
          <cell r="E4024">
            <v>130.55000000000001</v>
          </cell>
        </row>
        <row r="4025">
          <cell r="A4025" t="str">
            <v xml:space="preserve">    73795/012</v>
          </cell>
          <cell r="B4025" t="str">
            <v>SINAPI</v>
          </cell>
          <cell r="C4025" t="str">
            <v>VÁLVULA DE RETENÇÃO HORIZONTAL Ø 50MM (2") - FORNECIMENTO E INSTALAÇÃO</v>
          </cell>
          <cell r="D4025" t="str">
            <v>UN</v>
          </cell>
          <cell r="E4025">
            <v>175.64</v>
          </cell>
        </row>
        <row r="4026">
          <cell r="A4026" t="str">
            <v xml:space="preserve">    73795/013</v>
          </cell>
          <cell r="B4026" t="str">
            <v>SINAPI</v>
          </cell>
          <cell r="C4026" t="str">
            <v>VÁLVULA DE RETENÇÃO HORIZONTAL Ø 65MM (2.1/2") - FORNECIMENTO E INSTALAÇÃO</v>
          </cell>
          <cell r="D4026" t="str">
            <v>UN</v>
          </cell>
          <cell r="E4026">
            <v>249.07</v>
          </cell>
        </row>
        <row r="4027">
          <cell r="A4027" t="str">
            <v xml:space="preserve">    73795/014</v>
          </cell>
          <cell r="B4027" t="str">
            <v>SINAPI</v>
          </cell>
          <cell r="C4027" t="str">
            <v>VÁLVULA DE RETENÇÃO HORIZONTAL Ø 80MM (3") - FORNECIMENTO E INSTALAÇÃO</v>
          </cell>
          <cell r="D4027" t="str">
            <v>UN</v>
          </cell>
          <cell r="E4027">
            <v>331.83</v>
          </cell>
        </row>
        <row r="4028">
          <cell r="A4028" t="str">
            <v xml:space="preserve">    73795/015</v>
          </cell>
          <cell r="B4028" t="str">
            <v>SINAPI</v>
          </cell>
          <cell r="C4028" t="str">
            <v>VÁLVULA DE RETENÇÃO HORIZONTAL Ø 100MM (4") - FORNECIMENTO E INSTALAÇÃO</v>
          </cell>
          <cell r="D4028" t="str">
            <v>UN</v>
          </cell>
          <cell r="E4028">
            <v>508.32</v>
          </cell>
        </row>
        <row r="4029">
          <cell r="A4029">
            <v>73796</v>
          </cell>
          <cell r="B4029" t="str">
            <v>SINAPI</v>
          </cell>
          <cell r="C4029" t="str">
            <v>FORNECIMENTO E COLOCACAO DE VALVULAS DE PE</v>
          </cell>
          <cell r="D4029">
            <v>0</v>
          </cell>
          <cell r="E4029">
            <v>0</v>
          </cell>
        </row>
        <row r="4030">
          <cell r="A4030" t="str">
            <v xml:space="preserve">    73796/001</v>
          </cell>
          <cell r="B4030" t="str">
            <v>SINAPI</v>
          </cell>
          <cell r="C4030" t="str">
            <v xml:space="preserve">VÁLVULA DE PÉ COM CRIVO Ø 20MM (3/4") - FORNECIMENTO E INSTALAÇÃO </v>
          </cell>
          <cell r="D4030" t="str">
            <v>UN</v>
          </cell>
          <cell r="E4030">
            <v>46.45</v>
          </cell>
        </row>
        <row r="4031">
          <cell r="A4031" t="str">
            <v xml:space="preserve">    73796/002</v>
          </cell>
          <cell r="B4031" t="str">
            <v>SINAPI</v>
          </cell>
          <cell r="C4031" t="str">
            <v xml:space="preserve">VÁLVULA DE PÉ COM CRIVO Ø 25MM (1") - FORNECIMENTO E INSTALAÇÃO </v>
          </cell>
          <cell r="D4031" t="str">
            <v>UN</v>
          </cell>
          <cell r="E4031">
            <v>49.73</v>
          </cell>
        </row>
        <row r="4032">
          <cell r="A4032" t="str">
            <v xml:space="preserve">    73796/003</v>
          </cell>
          <cell r="B4032" t="str">
            <v>SINAPI</v>
          </cell>
          <cell r="C4032" t="str">
            <v xml:space="preserve">VÁLVULA DE PÉ COM CRIVO Ø 40MM (1.1/2") - FORNECIMENTO E INSTALAÇÃO </v>
          </cell>
          <cell r="D4032" t="str">
            <v>UN</v>
          </cell>
          <cell r="E4032">
            <v>76.13</v>
          </cell>
        </row>
        <row r="4033">
          <cell r="A4033" t="str">
            <v xml:space="preserve">    73796/004</v>
          </cell>
          <cell r="B4033" t="str">
            <v>SINAPI</v>
          </cell>
          <cell r="C4033" t="str">
            <v xml:space="preserve">VÁLVULA DE PÉ COM CRIVO Ø 50MM (2") - FORNECIMENTO E INSTALAÇÃO </v>
          </cell>
          <cell r="D4033" t="str">
            <v>UN</v>
          </cell>
          <cell r="E4033">
            <v>105.97</v>
          </cell>
        </row>
        <row r="4034">
          <cell r="A4034" t="str">
            <v xml:space="preserve">    73796/005</v>
          </cell>
          <cell r="B4034" t="str">
            <v>SINAPI</v>
          </cell>
          <cell r="C4034" t="str">
            <v xml:space="preserve">VÁLVULA DE PÉ COM CRIVO Ø 65MM (2.1/2") - FORNECIMENTO E INSTALAÇÃO </v>
          </cell>
          <cell r="D4034" t="str">
            <v>UN</v>
          </cell>
          <cell r="E4034">
            <v>180.75</v>
          </cell>
        </row>
        <row r="4035">
          <cell r="A4035" t="str">
            <v xml:space="preserve">    73796/006</v>
          </cell>
          <cell r="B4035" t="str">
            <v>SINAPI</v>
          </cell>
          <cell r="C4035" t="str">
            <v xml:space="preserve">VÁLVULA DE PÉ COM CRIVO Ø 80MM (3") - FORNECIMENTO E INSTALAÇÃO </v>
          </cell>
          <cell r="D4035" t="str">
            <v>UN</v>
          </cell>
          <cell r="E4035">
            <v>235.85</v>
          </cell>
        </row>
        <row r="4036">
          <cell r="A4036" t="str">
            <v xml:space="preserve">    73796/007</v>
          </cell>
          <cell r="B4036" t="str">
            <v>SINAPI</v>
          </cell>
          <cell r="C4036" t="str">
            <v xml:space="preserve">VÁLVULA DE PÉ COM CRIVO Ø 100MM (4") - FORNECIMENTO E INSTALAÇÃO </v>
          </cell>
          <cell r="D4036" t="str">
            <v>UN</v>
          </cell>
          <cell r="E4036">
            <v>404.33</v>
          </cell>
        </row>
        <row r="4037">
          <cell r="A4037">
            <v>73870</v>
          </cell>
          <cell r="B4037" t="str">
            <v>SINAPI</v>
          </cell>
          <cell r="C4037" t="str">
            <v>FORNECIMENTO E COLOCACAO DE REGISTROS DE ESFERA</v>
          </cell>
          <cell r="D4037">
            <v>0</v>
          </cell>
          <cell r="E4037">
            <v>0</v>
          </cell>
        </row>
        <row r="4038">
          <cell r="A4038" t="str">
            <v xml:space="preserve">    73870/004</v>
          </cell>
          <cell r="B4038" t="str">
            <v>SINAPI</v>
          </cell>
          <cell r="C4038" t="str">
            <v xml:space="preserve">REGISTRO DE ESFERA EM BRONZE D= 1.1/4" FORNEC E COLOCACAO </v>
          </cell>
          <cell r="D4038" t="str">
            <v>UN</v>
          </cell>
          <cell r="E4038">
            <v>95.12</v>
          </cell>
        </row>
        <row r="4039">
          <cell r="A4039">
            <v>74091</v>
          </cell>
          <cell r="B4039" t="str">
            <v>SINAPI</v>
          </cell>
          <cell r="C4039" t="str">
            <v>VALVULA DE RETENCAO VERTICAL DE 2 1/2" ASSENTE C/FIO BAHIA E PASTA</v>
          </cell>
          <cell r="D4039">
            <v>0</v>
          </cell>
          <cell r="E4039">
            <v>0</v>
          </cell>
        </row>
        <row r="4040">
          <cell r="A4040" t="str">
            <v xml:space="preserve">    74091/001</v>
          </cell>
          <cell r="B4040" t="str">
            <v>SINAPI</v>
          </cell>
          <cell r="C4040" t="str">
            <v>VALVULA RETENCAO VERTICAL BRONZE (PN-16) 2.1/2" 200PSI - EXTREMIDADES COM ROSCA - FORNECIMENTO E INSTALACAO</v>
          </cell>
          <cell r="D4040" t="str">
            <v>UN</v>
          </cell>
          <cell r="E4040">
            <v>162.19</v>
          </cell>
        </row>
        <row r="4041">
          <cell r="A4041">
            <v>74093</v>
          </cell>
          <cell r="B4041" t="str">
            <v>SINAPI</v>
          </cell>
          <cell r="C4041" t="str">
            <v>VALVULA DE RETENCAO DE PE COM CRIVO 1 1/4"</v>
          </cell>
          <cell r="D4041">
            <v>0</v>
          </cell>
          <cell r="E4041">
            <v>0</v>
          </cell>
        </row>
        <row r="4042">
          <cell r="A4042" t="str">
            <v xml:space="preserve">    74093/001</v>
          </cell>
          <cell r="B4042" t="str">
            <v>SINAPI</v>
          </cell>
          <cell r="C4042" t="str">
            <v xml:space="preserve">VALVULA PE COM CRIVO BRONZE 1.1/4" - FORNECIMENTO E INSTALACAO </v>
          </cell>
          <cell r="D4042" t="str">
            <v>UN</v>
          </cell>
          <cell r="E4042">
            <v>69.739999999999995</v>
          </cell>
        </row>
        <row r="4043">
          <cell r="A4043">
            <v>74169</v>
          </cell>
          <cell r="B4043" t="str">
            <v>SINAPI</v>
          </cell>
          <cell r="C4043" t="str">
            <v>FORN/ASSENT VALVULA GLOBO 2 1/2 POL</v>
          </cell>
          <cell r="D4043">
            <v>0</v>
          </cell>
          <cell r="E4043">
            <v>0</v>
          </cell>
        </row>
        <row r="4044">
          <cell r="A4044" t="str">
            <v xml:space="preserve">    74169/001</v>
          </cell>
          <cell r="B4044" t="str">
            <v>SINAPI</v>
          </cell>
          <cell r="C4044" t="str">
            <v>REGISTRO/VALVULA GLOBO ANGULAR 45 GRAUS EM LATAO PARA HIDRANTES DE INCÊNDIO PREDIAL DN 2.1/2, COM VOLANTE, CLASSE DE PRESSAO DE ATE 200 PSI- FORNECIMENTO E INSTALACAO</v>
          </cell>
          <cell r="D4044" t="str">
            <v>UN</v>
          </cell>
          <cell r="E4044">
            <v>161.59</v>
          </cell>
        </row>
        <row r="4045">
          <cell r="A4045">
            <v>85117</v>
          </cell>
          <cell r="B4045" t="str">
            <v>SINAPI</v>
          </cell>
          <cell r="C4045" t="str">
            <v>VALVULA DE RETENCAO VERTICAL BRONZE (PN-16) 1/2" 200 PSI - EXTREMIDADECOM ROSCA - FORNECIMENTO E INSTALACAO</v>
          </cell>
          <cell r="D4045" t="str">
            <v>UN</v>
          </cell>
          <cell r="E4045">
            <v>34.18</v>
          </cell>
        </row>
        <row r="4046">
          <cell r="A4046">
            <v>89349</v>
          </cell>
          <cell r="B4046" t="str">
            <v>SINAPI</v>
          </cell>
          <cell r="C4046" t="str">
            <v>REGISTRO DE PRESSÃO BRUTO, LATÃO, ROSCÁVEL, 1/2", FORNECIDO E INSTALADO EM RAMAL DE ÁGUA. AF_12/2014</v>
          </cell>
          <cell r="D4046" t="str">
            <v>UN</v>
          </cell>
          <cell r="E4046">
            <v>21.42</v>
          </cell>
        </row>
        <row r="4047">
          <cell r="A4047">
            <v>89351</v>
          </cell>
          <cell r="B4047" t="str">
            <v>SINAPI</v>
          </cell>
          <cell r="C4047" t="str">
            <v>REGISTRO DE PRESSÃO BRUTO, ROSCÁVEL, 3/4", FORNECIDO E INSTALADO EM RAMAL DE ÁGUA. AF_12/2014</v>
          </cell>
          <cell r="D4047" t="str">
            <v>UN</v>
          </cell>
          <cell r="E4047">
            <v>24.55</v>
          </cell>
        </row>
        <row r="4048">
          <cell r="A4048">
            <v>89352</v>
          </cell>
          <cell r="B4048" t="str">
            <v>SINAPI</v>
          </cell>
          <cell r="C4048" t="str">
            <v>REGISTRO DE GAVETA BRUTO, LATÃO, ROSCÁVEL, 1/2", FORNECIDO E INSTALADOEM RAMAL DE ÁGUA. AF_12/2014</v>
          </cell>
          <cell r="D4048" t="str">
            <v>UN</v>
          </cell>
          <cell r="E4048">
            <v>28.07</v>
          </cell>
        </row>
        <row r="4049">
          <cell r="A4049">
            <v>89353</v>
          </cell>
          <cell r="B4049" t="str">
            <v>SINAPI</v>
          </cell>
          <cell r="C4049" t="str">
            <v>REGISTRO DE GAVETA BRUTO, LATÃO, ROSCÁVEL, 3/4", FORNECIDO E INSTALADOEM RAMAL DE ÁGUA. AF_12/2014</v>
          </cell>
          <cell r="D4049" t="str">
            <v>UN</v>
          </cell>
          <cell r="E4049">
            <v>29.32</v>
          </cell>
        </row>
        <row r="4050">
          <cell r="A4050">
            <v>89354</v>
          </cell>
          <cell r="B4050" t="str">
            <v>SINAPI</v>
          </cell>
          <cell r="C4050" t="str">
            <v>MISTURADOR MONOCOMANDO PARA CHUVEIRO, BASE BRUTA E ACABAMENTO CROMADO,FORNECIDO E INSTALADO EM RAMAL DE ÁGUA. AF_12/2014</v>
          </cell>
          <cell r="D4050" t="str">
            <v>UN</v>
          </cell>
          <cell r="E4050">
            <v>168.53</v>
          </cell>
        </row>
        <row r="4051">
          <cell r="A4051">
            <v>89969</v>
          </cell>
          <cell r="B4051" t="str">
            <v>SINAPI</v>
          </cell>
          <cell r="C4051" t="str">
            <v>KIT DE REGISTRO DE PRESSÃO BRUTO DE LATÃO ½", INCLUSIVE CONEXÕES, ROSCÁVEL, INSTALADO EM RAMAL DE ÁGUA FRIA - FORNECIMENTO E INSTALAÇÃO. AF_12/2014</v>
          </cell>
          <cell r="D4051" t="str">
            <v>UN</v>
          </cell>
          <cell r="E4051">
            <v>28.7</v>
          </cell>
        </row>
        <row r="4052">
          <cell r="A4052">
            <v>89970</v>
          </cell>
          <cell r="B4052" t="str">
            <v>SINAPI</v>
          </cell>
          <cell r="C4052" t="str">
            <v>KIT DE REGISTRO DE PRESSÃO BRUTO DE LATÃO ¾", INCLUSIVE CONEXÕES, ROSCÁVEL, INSTALADO EM RAMAL DE ÁGUA FRIA - FORNECIMENTO E INSTALAÇÃO. AF_12/2014</v>
          </cell>
          <cell r="D4052" t="str">
            <v>UN</v>
          </cell>
          <cell r="E4052">
            <v>32.07</v>
          </cell>
        </row>
        <row r="4053">
          <cell r="A4053">
            <v>89971</v>
          </cell>
          <cell r="B4053" t="str">
            <v>SINAPI</v>
          </cell>
          <cell r="C4053" t="str">
            <v>KIT DE REGISTRO DE GAVETA BRUTO DE LATÃO ½", INCLUSIVE CONEXÕES, ROSCÁVEL, INSTALADO EM RAMAL DE ÁGUA FRIA - FORNECIMENTO E INSTALAÇÃO. AF_12/2014</v>
          </cell>
          <cell r="D4053" t="str">
            <v>UN</v>
          </cell>
          <cell r="E4053">
            <v>34.43</v>
          </cell>
        </row>
        <row r="4054">
          <cell r="A4054">
            <v>89972</v>
          </cell>
          <cell r="B4054" t="str">
            <v>SINAPI</v>
          </cell>
          <cell r="C4054" t="str">
            <v>KIT DE REGISTRO DE GAVETA BRUTO DE LATÃO ¾", INCLUSIVE CONEXÕES, ROSCÁVEL, INSTALADO EM RAMAL DE ÁGUA FRIA - FORNECIMENTO E INSTALAÇÃO. AF_12/2014</v>
          </cell>
          <cell r="D4054" t="str">
            <v>UN</v>
          </cell>
          <cell r="E4054">
            <v>36.78</v>
          </cell>
        </row>
        <row r="4055">
          <cell r="A4055">
            <v>89973</v>
          </cell>
          <cell r="B4055" t="str">
            <v>SINAPI</v>
          </cell>
          <cell r="C4055" t="str">
            <v>KIT DE MISTURADOR BASE BRUTA DE LATÃO ¾" MONOCOMANDO PARA CHUVEIRO, INCLUSIVE CONEXÕES, INSTALADO EM RAMAL DE ÁGUA - FORNECIMENTO E INSTALAÇÃO. AF_12/2014</v>
          </cell>
          <cell r="D4055" t="str">
            <v>UN</v>
          </cell>
          <cell r="E4055">
            <v>286.58</v>
          </cell>
        </row>
        <row r="4056">
          <cell r="A4056">
            <v>89974</v>
          </cell>
          <cell r="B4056" t="str">
            <v>SINAPI</v>
          </cell>
          <cell r="C4056" t="str">
            <v>KIT DE TÊ MISTURADOR EM CPVC ¾" COM DUPLO COMANDO PARA CHUVEIRO, INCLUSIVE CONEXÕES, INSTALADO EM RAMAL DE ÁGUA - FORNECIMENTO E INSTALAÇÃO.AF_12/2014</v>
          </cell>
          <cell r="D4056" t="str">
            <v>UN</v>
          </cell>
          <cell r="E4056">
            <v>176.53</v>
          </cell>
        </row>
        <row r="4057">
          <cell r="A4057">
            <v>89984</v>
          </cell>
          <cell r="B4057" t="str">
            <v>SINAPI</v>
          </cell>
          <cell r="C4057" t="str">
            <v>REGISTRO DE PRESSÃO BRUTO, LATÃO, ROSCÁVEL, 1/2", COM ACABAMENTO E CANOPLA CROMADOS. FORNECIDO E INSTALADO EM RAMAL DE ÁGUA. AF_12/2014</v>
          </cell>
          <cell r="D4057" t="str">
            <v>UN</v>
          </cell>
          <cell r="E4057">
            <v>60.6</v>
          </cell>
        </row>
        <row r="4058">
          <cell r="A4058">
            <v>89985</v>
          </cell>
          <cell r="B4058" t="str">
            <v>SINAPI</v>
          </cell>
          <cell r="C4058" t="str">
            <v>REGISTRO DE PRESSÃO BRUTO, LATÃO, ROSCÁVEL, 3/4", COM ACABAMENTO E CANOPLA CROMADOS. FORNECIDO E INSTALADO EM RAMAL DE ÁGUA. AF_12/2014</v>
          </cell>
          <cell r="D4058" t="str">
            <v>UN</v>
          </cell>
          <cell r="E4058">
            <v>62.41</v>
          </cell>
        </row>
        <row r="4059">
          <cell r="A4059">
            <v>89986</v>
          </cell>
          <cell r="B4059" t="str">
            <v>SINAPI</v>
          </cell>
          <cell r="C4059" t="str">
            <v>REGISTRO DE GAVETA BRUTO, LATÃO, ROSCÁVEL, 1/2", COM ACABAMENTO E CANOPLA CROMADOS. FORNECIDO E INSTALADO EM RAMAL DE ÁGUA. AF_12/2014</v>
          </cell>
          <cell r="D4059" t="str">
            <v>UN</v>
          </cell>
          <cell r="E4059">
            <v>59.08</v>
          </cell>
        </row>
        <row r="4060">
          <cell r="A4060">
            <v>89987</v>
          </cell>
          <cell r="B4060" t="str">
            <v>SINAPI</v>
          </cell>
          <cell r="C4060" t="str">
            <v>REGISTRO DE GAVETA BRUTO, LATÃO, ROSCÁVEL, 3/4", COM ACABAMENTO E CANOPLA CROMADOS. FORNECIDO E INSTALADO EM RAMAL DE ÁGUA. AF_12/2014</v>
          </cell>
          <cell r="D4060" t="str">
            <v>UN</v>
          </cell>
          <cell r="E4060">
            <v>65.75</v>
          </cell>
        </row>
        <row r="4061">
          <cell r="A4061">
            <v>90371</v>
          </cell>
          <cell r="B4061" t="str">
            <v>SINAPI</v>
          </cell>
          <cell r="C4061" t="str">
            <v>REGISTRO DE ESFERA, PVC, ROSCÁVEL, 3/4", FORNECIDO E INSTALADO EM RAMAL DE ÁGUA. AF_03/2015</v>
          </cell>
          <cell r="D4061" t="str">
            <v>UN</v>
          </cell>
          <cell r="E4061">
            <v>12.75</v>
          </cell>
        </row>
        <row r="4062">
          <cell r="A4062">
            <v>94489</v>
          </cell>
          <cell r="B4062" t="str">
            <v>SINAPI</v>
          </cell>
          <cell r="C4062" t="str">
            <v>REGISTRO DE ESFERA, PVC, SOLDÁVEL, DN 25 MM, INSTALADO EM RESERVAÇÃO DE ÁGUA DE EDIFICAÇÃO QUE POSSUA RESERVATÓRIO DE FIBRA/FIBROCIMENTOFORNECIMENTO E INSTALAÇÃO. AF_06/2016</v>
          </cell>
          <cell r="D4062" t="str">
            <v>UN</v>
          </cell>
          <cell r="E4062">
            <v>10.11</v>
          </cell>
        </row>
        <row r="4063">
          <cell r="A4063">
            <v>94490</v>
          </cell>
          <cell r="B4063" t="str">
            <v>SINAPI</v>
          </cell>
          <cell r="C4063" t="str">
            <v>REGISTRO DE ESFERA, PVC, SOLDÁVEL, DN 32 MM, INSTALADO EM RESERVAÇÃO DE ÁGUA DE EDIFICAÇÃO QUE POSSUA RESERVATÓRIO DE FIBRA/FIBROCIMENTOFORNECIMENTO E INSTALAÇÃO. AF_06/2016</v>
          </cell>
          <cell r="D4063" t="str">
            <v>UN</v>
          </cell>
          <cell r="E4063">
            <v>17.329999999999998</v>
          </cell>
        </row>
        <row r="4064">
          <cell r="A4064">
            <v>94491</v>
          </cell>
          <cell r="B4064" t="str">
            <v>SINAPI</v>
          </cell>
          <cell r="C4064" t="str">
            <v>REGISTRO DE ESFERA, PVC, SOLDÁVEL, DN 40 MM, INSTALADO EM RESERVAÇÃO DE ÁGUA DE EDIFICAÇÃO QUE POSSUA RESERVATÓRIO DE FIBRA/FIBROCIMENTOFORNECIMENTO E INSTALAÇÃO. AF_06/2016</v>
          </cell>
          <cell r="D4064" t="str">
            <v>UN</v>
          </cell>
          <cell r="E4064">
            <v>24.13</v>
          </cell>
        </row>
        <row r="4065">
          <cell r="A4065">
            <v>94492</v>
          </cell>
          <cell r="B4065" t="str">
            <v>SINAPI</v>
          </cell>
          <cell r="C4065" t="str">
            <v>REGISTRO DE ESFERA, PVC, SOLDÁVEL, DN 50 MM, INSTALADO EM RESERVAÇÃO DE ÁGUA DE EDIFICAÇÃO QUE POSSUA RESERVATÓRIO DE FIBRA/FIBROCIMENTOFORNECIMENTO E INSTALAÇÃO. AF_06/2016</v>
          </cell>
          <cell r="D4065" t="str">
            <v>UN</v>
          </cell>
          <cell r="E4065">
            <v>24.66</v>
          </cell>
        </row>
        <row r="4066">
          <cell r="A4066">
            <v>94493</v>
          </cell>
          <cell r="B4066" t="str">
            <v>SINAPI</v>
          </cell>
          <cell r="C4066" t="str">
            <v>REGISTRO DE ESFERA, PVC, SOLDÁVEL, DN 60 MM, INSTALADO EM RESERVAÇÃO DE ÁGUA DE EDIFICAÇÃO QUE POSSUA RESERVATÓRIO DE FIBRA/FIBROCIMENTOFORNECIMENTO E INSTALAÇÃO. AF_06/2016</v>
          </cell>
          <cell r="D4066" t="str">
            <v>UN</v>
          </cell>
          <cell r="E4066">
            <v>44.74</v>
          </cell>
        </row>
        <row r="4067">
          <cell r="A4067">
            <v>94494</v>
          </cell>
          <cell r="B4067" t="str">
            <v>SINAPI</v>
          </cell>
          <cell r="C4067" t="str">
            <v>REGISTRO DE GAVETA BRUTO, LATÃO, ROSCÁVEL, 3/4, INSTALADO EM RESERVAÇÃO DE ÁGUA DE EDIFICAÇÃO QUE POSSUA RESERVATÓRIO DE FIBRA/FIBROCIMENTOFORNECIMENTO E INSTALAÇÃO. AF_06/2016</v>
          </cell>
          <cell r="D4067" t="str">
            <v>UN</v>
          </cell>
          <cell r="E4067">
            <v>44.1</v>
          </cell>
        </row>
        <row r="4068">
          <cell r="A4068">
            <v>94495</v>
          </cell>
          <cell r="B4068" t="str">
            <v>SINAPI</v>
          </cell>
          <cell r="C4068" t="str">
            <v>REGISTRO DE GAVETA BRUTO, LATÃO, ROSCÁVEL, 1, INSTALADO EM RESERVAÇÃODE ÁGUA DE EDIFICAÇÃO QUE POSSUA RESERVATÓRIO DE FIBRA/FIBROCIMENTO FORNECIMENTO E INSTALAÇÃO. AF_06/2016</v>
          </cell>
          <cell r="D4068" t="str">
            <v>UN</v>
          </cell>
          <cell r="E4068">
            <v>58.03</v>
          </cell>
        </row>
        <row r="4069">
          <cell r="A4069">
            <v>94496</v>
          </cell>
          <cell r="B4069" t="str">
            <v>SINAPI</v>
          </cell>
          <cell r="C4069" t="str">
            <v>REGISTRO DE GAVETA BRUTO, LATÃO, ROSCÁVEL, 1 1/4, INSTALADO EM RESERVAÇÃO DE ÁGUA DE EDIFICAÇÃO QUE POSSUA RESERVATÓRIO DE FIBRA/FIBROCIMENTO FORNECIMENTO E INSTALAÇÃO. AF_06/2016</v>
          </cell>
          <cell r="D4069" t="str">
            <v>UN</v>
          </cell>
          <cell r="E4069">
            <v>72.260000000000005</v>
          </cell>
        </row>
        <row r="4070">
          <cell r="A4070">
            <v>94497</v>
          </cell>
          <cell r="B4070" t="str">
            <v>SINAPI</v>
          </cell>
          <cell r="C4070" t="str">
            <v>REGISTRO DE GAVETA BRUTO, LATÃO, ROSCÁVEL, 1 1/2, INSTALADO EM RESERVAÇÃO DE ÁGUA DE EDIFICAÇÃO QUE POSSUA RESERVATÓRIO DE FIBRA/FIBROCIMENTO FORNECIMENTO E INSTALAÇÃO. AF_06/2016</v>
          </cell>
          <cell r="D4070" t="str">
            <v>UN</v>
          </cell>
          <cell r="E4070">
            <v>85.86</v>
          </cell>
        </row>
        <row r="4071">
          <cell r="A4071">
            <v>94498</v>
          </cell>
          <cell r="B4071" t="str">
            <v>SINAPI</v>
          </cell>
          <cell r="C4071" t="str">
            <v>REGISTRO DE GAVETA BRUTO, LATÃO, ROSCÁVEL, 2, INSTALADO EM RESERVAÇÃODE ÁGUA DE EDIFICAÇÃO QUE POSSUA RESERVATÓRIO DE FIBRA/FIBROCIMENTO FORNECIMENTO E INSTALAÇÃO. AF_06/2016</v>
          </cell>
          <cell r="D4071" t="str">
            <v>UN</v>
          </cell>
          <cell r="E4071">
            <v>112.45</v>
          </cell>
        </row>
        <row r="4072">
          <cell r="A4072">
            <v>94499</v>
          </cell>
          <cell r="B4072" t="str">
            <v>SINAPI</v>
          </cell>
          <cell r="C4072" t="str">
            <v>REGISTRO DE GAVETA BRUTO, LATÃO, ROSCÁVEL, 2 1/2, INSTALADO EM RESERVAÇÃO DE ÁGUA DE EDIFICAÇÃO QUE POSSUA RESERVATÓRIO DE FIBRA/FIBROCIMENTO FORNECIMENTO E INSTALAÇÃO. AF_06/2016</v>
          </cell>
          <cell r="D4072" t="str">
            <v>UN</v>
          </cell>
          <cell r="E4072">
            <v>210.28</v>
          </cell>
        </row>
        <row r="4073">
          <cell r="A4073">
            <v>94500</v>
          </cell>
          <cell r="B4073" t="str">
            <v>SINAPI</v>
          </cell>
          <cell r="C4073" t="str">
            <v>REGISTRO DE GAVETA BRUTO, LATÃO, ROSCÁVEL, 3, INSTALADO EM RESERVAÇÃODE ÁGUA DE EDIFICAÇÃO QUE POSSUA RESERVATÓRIO DE FIBRA/FIBROCIMENTO FORNECIMENTO E INSTALAÇÃO. AF_06/2016</v>
          </cell>
          <cell r="D4073" t="str">
            <v>UN</v>
          </cell>
          <cell r="E4073">
            <v>371.57</v>
          </cell>
        </row>
        <row r="4074">
          <cell r="A4074">
            <v>94501</v>
          </cell>
          <cell r="B4074" t="str">
            <v>SINAPI</v>
          </cell>
          <cell r="C4074" t="str">
            <v>REGISTRO DE GAVETA BRUTO, LATÃO, ROSCÁVEL, 4, INSTALADO EM RESERVAÇÃODE ÁGUA DE EDIFICAÇÃO QUE POSSUA RESERVATÓRIO DE FIBRA/FIBROCIMENTO FORNECIMENTO E INSTALAÇÃO. AF_06/2016</v>
          </cell>
          <cell r="D4074" t="str">
            <v>UN</v>
          </cell>
          <cell r="E4074">
            <v>617.54999999999995</v>
          </cell>
        </row>
        <row r="4075">
          <cell r="A4075">
            <v>94792</v>
          </cell>
          <cell r="B4075" t="str">
            <v>SINAPI</v>
          </cell>
          <cell r="C4075" t="str">
            <v>REGISTRO DE GAVETA BRUTO, LATÃO, ROSCÁVEL, 1, COM ACABAMENTO E CANOPLA CROMADOS, INSTALADO EM RESERVAÇÃO DE ÁGUA DE EDIFICAÇÃO QUE POSSUA RESERVATÓRIO DE FIBRA/FIBROCIMENTO FORNECIMENTO E INSTALAÇÃO. AF_06/2016</v>
          </cell>
          <cell r="D4075" t="str">
            <v>UN</v>
          </cell>
          <cell r="E4075">
            <v>91.94</v>
          </cell>
        </row>
        <row r="4076">
          <cell r="A4076">
            <v>94793</v>
          </cell>
          <cell r="B4076" t="str">
            <v>SINAPI</v>
          </cell>
          <cell r="C4076" t="str">
            <v>REGISTRO DE GAVETA BRUTO, LATÃO, ROSCÁVEL, 1 1/4, COM ACABAMENTO E CANOPLA CROMADOS, INSTALADO EM RESERVAÇÃO DE ÁGUA DE EDIFICAÇÃO QUE POSSUA RESERVATÓRIO DE FIBRA/FIBROCIMENTO FORNECIMENTO E INSTALAÇÃO. AF_06/2016</v>
          </cell>
          <cell r="D4076" t="str">
            <v>UN</v>
          </cell>
          <cell r="E4076">
            <v>120.45</v>
          </cell>
        </row>
        <row r="4077">
          <cell r="A4077">
            <v>94794</v>
          </cell>
          <cell r="B4077" t="str">
            <v>SINAPI</v>
          </cell>
          <cell r="C4077" t="str">
            <v>REGISTRO DE GAVETA BRUTO, LATÃO, ROSCÁVEL, 1 1/2, COM ACABAMENTO E CANOPLA CROMADOS, INSTALADO EM RESERVAÇÃO DE ÁGUA DE EDIFICAÇÃO QUE POSSUA RESERVATÓRIO DE FIBRA/FIBROCIMENTO FORNECIMENTO E INSTALAÇÃO. AF_06/2016</v>
          </cell>
          <cell r="D4077" t="str">
            <v>UN</v>
          </cell>
          <cell r="E4077">
            <v>125.04</v>
          </cell>
        </row>
        <row r="4078">
          <cell r="A4078">
            <v>94795</v>
          </cell>
          <cell r="B4078" t="str">
            <v>SINAPI</v>
          </cell>
          <cell r="C4078" t="str">
            <v>TORNEIRA DE BÓIA REAL, ROSCÁVEL, 1/2", FORNECIDA E INSTALADA EM RESERVAÇÃO DE ÁGUA. AF_06/2016</v>
          </cell>
          <cell r="D4078" t="str">
            <v>UN</v>
          </cell>
          <cell r="E4078">
            <v>21.31</v>
          </cell>
        </row>
        <row r="4079">
          <cell r="A4079">
            <v>94796</v>
          </cell>
          <cell r="B4079" t="str">
            <v>SINAPI</v>
          </cell>
          <cell r="C4079" t="str">
            <v>TORNEIRA DE BÓIA REAL, ROSCÁVEL, 3/4", FORNECIDA E INSTALADA EM RESERVAÇÃO DE ÁGUA. AF_06/2016</v>
          </cell>
          <cell r="D4079" t="str">
            <v>UN</v>
          </cell>
          <cell r="E4079">
            <v>39.15</v>
          </cell>
        </row>
        <row r="4080">
          <cell r="A4080">
            <v>94797</v>
          </cell>
          <cell r="B4080" t="str">
            <v>SINAPI</v>
          </cell>
          <cell r="C4080" t="str">
            <v>TORNEIRA DE BÓIA REAL, ROSCÁVEL, 1", FORNECIDA E INSTALADA EM RESERVAÇÃO DE ÁGUA. AF_06/2016</v>
          </cell>
          <cell r="D4080" t="str">
            <v>UN</v>
          </cell>
          <cell r="E4080">
            <v>36.58</v>
          </cell>
        </row>
        <row r="4081">
          <cell r="A4081">
            <v>94798</v>
          </cell>
          <cell r="B4081" t="str">
            <v>SINAPI</v>
          </cell>
          <cell r="C4081" t="str">
            <v>TORNEIRA DE BÓIA REAL, ROSCÁVEL, 1 1/4", FORNECIDA E INSTALADA EM RESERVAÇÃO DE ÁGUA. AF_06/2016</v>
          </cell>
          <cell r="D4081" t="str">
            <v>UN</v>
          </cell>
          <cell r="E4081">
            <v>60.76</v>
          </cell>
        </row>
        <row r="4082">
          <cell r="A4082">
            <v>94799</v>
          </cell>
          <cell r="B4082" t="str">
            <v>SINAPI</v>
          </cell>
          <cell r="C4082" t="str">
            <v>TORNEIRA DE BÓIA REAL, ROSCÁVEL, 1 1/2", FORNECIDA E INSTALADA EM RESERVAÇÃO DE ÁGUA. AF_06/2016</v>
          </cell>
          <cell r="D4082" t="str">
            <v>UN</v>
          </cell>
          <cell r="E4082">
            <v>58.19</v>
          </cell>
        </row>
        <row r="4083">
          <cell r="A4083">
            <v>94800</v>
          </cell>
          <cell r="B4083" t="str">
            <v>SINAPI</v>
          </cell>
          <cell r="C4083" t="str">
            <v>TORNEIRA DE BÓIA REAL, ROSCÁVEL, 2", FORNECIDA E INSTALADA EM RESERVAÇÃO DE ÁGUA. AF_06/2016</v>
          </cell>
          <cell r="D4083" t="str">
            <v>UN</v>
          </cell>
          <cell r="E4083">
            <v>88.24</v>
          </cell>
        </row>
        <row r="4084">
          <cell r="A4084">
            <v>95248</v>
          </cell>
          <cell r="B4084" t="str">
            <v>SINAPI</v>
          </cell>
          <cell r="C4084" t="str">
            <v>VÁLVULA DE ESFERA BRUTA, BRONZE, ROSCÁVEL, 1/2 , INSTALADO EM RESERVAÇÃO DE ÁGUA DE EDIFICAÇÃO QUE POSSUA RESERVATÓRIO DE FIBRA/FIBROCIMENTO - FORNECIMENTO E INSTALAÇÃO. AF_06/2016</v>
          </cell>
          <cell r="D4084" t="str">
            <v>UN</v>
          </cell>
          <cell r="E4084">
            <v>54.24</v>
          </cell>
        </row>
        <row r="4085">
          <cell r="A4085">
            <v>95249</v>
          </cell>
          <cell r="B4085" t="str">
            <v>SINAPI</v>
          </cell>
          <cell r="C4085" t="str">
            <v>VÁLVULA DE ESFERA BRUTA, BRONZE, ROSCÁVEL, 3/4'', INSTALADO EM RESERVAÇÃO DE ÁGUA DE EDIFICAÇÃO QUE POSSUA RESERVATÓRIO DE FIBRA/FIBROCIMENTO - FORNECIMENTO E INSTALAÇÃO. AF_06/2016</v>
          </cell>
          <cell r="D4085" t="str">
            <v>UN</v>
          </cell>
          <cell r="E4085">
            <v>59.52</v>
          </cell>
        </row>
        <row r="4086">
          <cell r="A4086">
            <v>95250</v>
          </cell>
          <cell r="B4086" t="str">
            <v>SINAPI</v>
          </cell>
          <cell r="C4086" t="str">
            <v>VÁLVULA DE ESFERA BRUTA, BRONZE, ROSCÁVEL, 1'', INSTALADO EM RESERVAÇÃO DE ÁGUA DE EDIFICAÇÃO QUE POSSUA RESERVATÓRIO DE FIBRA/FIBROCIMENTO- FORNECIMENTO E INSTALAÇÃO. AF_06/2016</v>
          </cell>
          <cell r="D4086" t="str">
            <v>UN</v>
          </cell>
          <cell r="E4086">
            <v>73.349999999999994</v>
          </cell>
        </row>
        <row r="4087">
          <cell r="A4087">
            <v>95251</v>
          </cell>
          <cell r="B4087" t="str">
            <v>SINAPI</v>
          </cell>
          <cell r="C4087" t="str">
            <v>VÁLVULA DE ESFERA BRUTA, BRONZE, ROSCÁVEL, 1 1/4'', INSTALADO EM RESERVAÇÃO DE ÁGUA DE EDIFICAÇÃO QUE POSSUA RESERVATÓRIO DE FIBRA/FIBROCIMENTO - FORNECIMENTO E INSTALAÇÃO. AF_06/2016</v>
          </cell>
          <cell r="D4087" t="str">
            <v>UN</v>
          </cell>
          <cell r="E4087">
            <v>99.95</v>
          </cell>
        </row>
        <row r="4088">
          <cell r="A4088">
            <v>95252</v>
          </cell>
          <cell r="B4088" t="str">
            <v>SINAPI</v>
          </cell>
          <cell r="C4088" t="str">
            <v>VÁLVULA DE ESFERA BRUTA, BRONZE, ROSCÁVEL, 1 1/2'', INSTALADO EM RESERVAÇÃO DE ÁGUA DE EDIFICAÇÃO QUE POSSUA RESERVATÓRIO DE FIBRA/FIBROCIMENTO - FORNECIMENTO E INSTALAÇÃO. AF_06/2016</v>
          </cell>
          <cell r="D4088" t="str">
            <v>UN</v>
          </cell>
          <cell r="E4088">
            <v>116.24</v>
          </cell>
        </row>
        <row r="4089">
          <cell r="A4089">
            <v>95253</v>
          </cell>
          <cell r="B4089" t="str">
            <v>SINAPI</v>
          </cell>
          <cell r="C4089" t="str">
            <v>VÁLVULA DE ESFERA BRUTA, BRONZE, ROSCÁVEL, 2'', INSTALADO EM RESERVAÇÃO DE ÁGUA DE EDIFICAÇÃO QUE POSSUA RESERVATÓRIO DE FIBRA/FIBROCIMENTO- FORNECIMENTO E INSTALAÇÃO. AF_06/2016</v>
          </cell>
          <cell r="D4089" t="str">
            <v>UN</v>
          </cell>
          <cell r="E4089">
            <v>169.05</v>
          </cell>
        </row>
        <row r="4090">
          <cell r="A4090">
            <v>272</v>
          </cell>
          <cell r="B4090" t="str">
            <v>SINAPI</v>
          </cell>
          <cell r="C4090" t="str">
            <v>HIDROMETRO</v>
          </cell>
          <cell r="D4090">
            <v>0</v>
          </cell>
          <cell r="E4090">
            <v>0</v>
          </cell>
        </row>
        <row r="4091">
          <cell r="A4091">
            <v>95634</v>
          </cell>
          <cell r="B4091" t="str">
            <v>SINAPI</v>
          </cell>
          <cell r="C4091" t="str">
            <v>KIT CAVALETE PARA MEDIÇÃO DE ÁGUA - ENTRADA PRINCIPAL, EM PVC SOLDÁVELDN 20 (½ ) FORNECIMENTO E INSTALAÇÃO (EXCLUSIVE HIDRÔMETRO). AF_11/2016</v>
          </cell>
          <cell r="D4091" t="str">
            <v>UN</v>
          </cell>
          <cell r="E4091">
            <v>81.53</v>
          </cell>
        </row>
        <row r="4092">
          <cell r="A4092">
            <v>95635</v>
          </cell>
          <cell r="B4092" t="str">
            <v>SINAPI</v>
          </cell>
          <cell r="C4092" t="str">
            <v>KIT CAVALETE PARA MEDIÇÃO DE ÁGUA - ENTRADA PRINCIPAL, EM PVC SOLDÁVELDN 25 (¾ ) FORNECIMENTO E INSTALAÇÃO (EXCLUSIVE HIDRÔMETRO). AF_11/2016</v>
          </cell>
          <cell r="D4092" t="str">
            <v>UN</v>
          </cell>
          <cell r="E4092">
            <v>86.6</v>
          </cell>
        </row>
        <row r="4093">
          <cell r="A4093">
            <v>95637</v>
          </cell>
          <cell r="B4093" t="str">
            <v>SINAPI</v>
          </cell>
          <cell r="C4093" t="str">
            <v>KIT CAVALETE PARA MEDIÇÃO DE ÁGUA - ENTRADA PRINCIPAL, EM AÇO GALVANIZADO DN 32 (1 ¼) FORNECIMENTO E INSTALAÇÃO (EXCLUSIVE HIDRÔMETRO). AF_11/2016</v>
          </cell>
          <cell r="D4093" t="str">
            <v>UN</v>
          </cell>
          <cell r="E4093">
            <v>303.08</v>
          </cell>
        </row>
        <row r="4094">
          <cell r="A4094">
            <v>95638</v>
          </cell>
          <cell r="B4094" t="str">
            <v>SINAPI</v>
          </cell>
          <cell r="C4094" t="str">
            <v>KIT CAVALETE PARA MEDIÇÃO DE ÁGUA - ENTRADA PRINCIPAL, EM AÇO GALVANIZADO DN 40 (1 ½) FORNECIMENTO E INSTALAÇÃO (EXCLUSIVE HIDRÔMETRO). AF_11/2016</v>
          </cell>
          <cell r="D4094" t="str">
            <v>UN</v>
          </cell>
          <cell r="E4094">
            <v>368.54</v>
          </cell>
        </row>
        <row r="4095">
          <cell r="A4095">
            <v>95639</v>
          </cell>
          <cell r="B4095" t="str">
            <v>SINAPI</v>
          </cell>
          <cell r="C4095" t="str">
            <v>KIT CAVALETE PARA MEDIÇÃO DE ÁGUA - ENTRADA PRINCIPAL, EM AÇO GALVANIZADO DN 50 (2) FORNECIMENTO E INSTALAÇÃO (EXCLUSIVE HIDRÔMETRO). AF_11/2016</v>
          </cell>
          <cell r="D4095" t="str">
            <v>UN</v>
          </cell>
          <cell r="E4095">
            <v>470.2</v>
          </cell>
        </row>
        <row r="4096">
          <cell r="A4096">
            <v>95641</v>
          </cell>
          <cell r="B4096" t="str">
            <v>SINAPI</v>
          </cell>
          <cell r="C4096" t="str">
            <v>KIT CAVALETE PARA MEDIÇÃO DE ÁGUA - ENTRADA INDIVIDUALIZADA, EM PVC DN25 (¾), PARA 2 MEDIDORES FORNECIMENTO E INSTALAÇÃO (EXCLUSIVE HIDRÔMETRO). AF_11/2016</v>
          </cell>
          <cell r="D4096" t="str">
            <v>UN</v>
          </cell>
          <cell r="E4096">
            <v>181.23</v>
          </cell>
        </row>
        <row r="4097">
          <cell r="A4097">
            <v>95642</v>
          </cell>
          <cell r="B4097" t="str">
            <v>SINAPI</v>
          </cell>
          <cell r="C4097" t="str">
            <v>KIT CAVALETE PARA MEDIÇÃO DE ÁGUA - ENTRADA INDIVIDUALIZADA, EM PVC DN25 (¾), PARA 3 MEDIDORES FORNECIMENTO E INSTALAÇÃO (EXCLUSIVE HIDRÔMETRO). AF_11/2016</v>
          </cell>
          <cell r="D4097" t="str">
            <v>UN</v>
          </cell>
          <cell r="E4097">
            <v>267.82</v>
          </cell>
        </row>
        <row r="4098">
          <cell r="A4098">
            <v>95643</v>
          </cell>
          <cell r="B4098" t="str">
            <v>SINAPI</v>
          </cell>
          <cell r="C4098" t="str">
            <v>KIT CAVALETE PARA MEDIÇÃO DE ÁGUA - ENTRADA INDIVIDUALIZADA, EM PVC DN25 (¾), PARA 4 MEDIDORES FORNECIMENTO E INSTALAÇÃO (EXCLUSIVE HIDRÔMETRO). AF_11/2016</v>
          </cell>
          <cell r="D4098" t="str">
            <v>UN</v>
          </cell>
          <cell r="E4098">
            <v>350.64</v>
          </cell>
        </row>
        <row r="4099">
          <cell r="A4099">
            <v>95644</v>
          </cell>
          <cell r="B4099" t="str">
            <v>SINAPI</v>
          </cell>
          <cell r="C4099" t="str">
            <v>KIT CAVALETE PARA MEDIÇÃO DE ÁGUA - ENTRADA INDIVIDUALIZADA, EM PVC DN32 (1), PARA 1 MEDIDOR FORNECIMENTO E INSTALAÇÃO (EXCLUSIVE HIDRÔMETRO). AF_11/2016</v>
          </cell>
          <cell r="D4099" t="str">
            <v>UN</v>
          </cell>
          <cell r="E4099">
            <v>133.02000000000001</v>
          </cell>
        </row>
        <row r="4100">
          <cell r="A4100">
            <v>95645</v>
          </cell>
          <cell r="B4100" t="str">
            <v>SINAPI</v>
          </cell>
          <cell r="C4100" t="str">
            <v>KIT CAVALETE PARA MEDIÇÃO DE ÁGUA - ENTRADA INDIVIDUALIZADA, EM PVC DN32 (1), PARA 2 MEDIDORES FORNECIMENTO E INSTALAÇÃO (EXCLUSIVE HIDRÔMETRO). AF_11/2016</v>
          </cell>
          <cell r="D4100" t="str">
            <v>UN</v>
          </cell>
          <cell r="E4100">
            <v>244.12</v>
          </cell>
        </row>
        <row r="4101">
          <cell r="A4101">
            <v>95646</v>
          </cell>
          <cell r="B4101" t="str">
            <v>SINAPI</v>
          </cell>
          <cell r="C4101" t="str">
            <v>KIT CAVALETE PARA MEDIÇÃO DE ÁGUA - ENTRADA INDIVIDUALIZADA, EM PVC DN32 (1), PARA 3 MEDIDORES FORNECIMENTO E INSTALAÇÃO (EXCLUSIVE HIDRÔMETRO). AF_11/2016</v>
          </cell>
          <cell r="D4101" t="str">
            <v>UN</v>
          </cell>
          <cell r="E4101">
            <v>363.66</v>
          </cell>
        </row>
        <row r="4102">
          <cell r="A4102">
            <v>95647</v>
          </cell>
          <cell r="B4102" t="str">
            <v>SINAPI</v>
          </cell>
          <cell r="C4102" t="str">
            <v>KIT CAVALETE PARA MEDIÇÃO DE ÁGUA - ENTRADA INDIVIDUALIZADA, EM PVC DN32 (1), PARA 4 MEDIDORES FORNECIMENTO E INSTALAÇÃO (EXCLUSIVE HIDRÔMETRO). AF_11/2016</v>
          </cell>
          <cell r="D4102" t="str">
            <v>UN</v>
          </cell>
          <cell r="E4102">
            <v>477.23</v>
          </cell>
        </row>
        <row r="4103">
          <cell r="A4103">
            <v>95673</v>
          </cell>
          <cell r="B4103" t="str">
            <v>SINAPI</v>
          </cell>
          <cell r="C4103" t="str">
            <v>HIDRÔMETRO DN 20 (½), 1,5 M³/H FORNECIMENTO E INSTALAÇÃO. AF_11/2016</v>
          </cell>
          <cell r="D4103" t="str">
            <v>UN</v>
          </cell>
          <cell r="E4103">
            <v>91.33</v>
          </cell>
        </row>
        <row r="4104">
          <cell r="A4104">
            <v>95674</v>
          </cell>
          <cell r="B4104" t="str">
            <v>SINAPI</v>
          </cell>
          <cell r="C4104" t="str">
            <v>HIDRÔMETRO DN 20 (½), 3,0 M³/H FORNECIMENTO E INSTALAÇÃO. AF_11/2016</v>
          </cell>
          <cell r="D4104" t="str">
            <v>UN</v>
          </cell>
          <cell r="E4104">
            <v>97.17</v>
          </cell>
        </row>
        <row r="4105">
          <cell r="A4105">
            <v>95675</v>
          </cell>
          <cell r="B4105" t="str">
            <v>SINAPI</v>
          </cell>
          <cell r="C4105" t="str">
            <v xml:space="preserve">HIDRÔMETRO DN 25 (¾ ), 5,0 M³/H FORNECIMENTO E INSTALAÇÃO. AF_11/2016 </v>
          </cell>
          <cell r="D4105" t="str">
            <v>UN</v>
          </cell>
          <cell r="E4105">
            <v>118.92</v>
          </cell>
        </row>
        <row r="4106">
          <cell r="A4106">
            <v>95676</v>
          </cell>
          <cell r="B4106" t="str">
            <v>SINAPI</v>
          </cell>
          <cell r="C4106" t="str">
            <v>CAIXA EM CONCRETO PRÉ-MOLDADO PARA ABRIGO DE HIDRÔMETRO COM DN 20 (½)FORNECIMENTO E INSTALAÇÃO. AF_11/2016</v>
          </cell>
          <cell r="D4106" t="str">
            <v>UN</v>
          </cell>
          <cell r="E4106">
            <v>75.3</v>
          </cell>
        </row>
        <row r="4107">
          <cell r="A4107">
            <v>297</v>
          </cell>
          <cell r="B4107" t="str">
            <v>SINAPI</v>
          </cell>
          <cell r="C4107" t="str">
            <v>SERVICOS DIVERSOS</v>
          </cell>
          <cell r="D4107">
            <v>0</v>
          </cell>
          <cell r="E4107">
            <v>0</v>
          </cell>
        </row>
        <row r="4108">
          <cell r="A4108">
            <v>72285</v>
          </cell>
          <cell r="B4108" t="str">
            <v>SINAPI</v>
          </cell>
          <cell r="C4108" t="str">
            <v xml:space="preserve">CAIXA DE AREIA 40X40X40CM EM ALVENARIA - EXECUÇÃO </v>
          </cell>
          <cell r="D4108" t="str">
            <v>UN</v>
          </cell>
          <cell r="E4108">
            <v>62.38</v>
          </cell>
        </row>
        <row r="4109">
          <cell r="A4109">
            <v>72286</v>
          </cell>
          <cell r="B4109" t="str">
            <v>SINAPI</v>
          </cell>
          <cell r="C4109" t="str">
            <v xml:space="preserve">CAIXA DE AREIA 60X60X60CM EM ALVENARIA - EXECUÇÃO </v>
          </cell>
          <cell r="D4109" t="str">
            <v>UN</v>
          </cell>
          <cell r="E4109">
            <v>123.3</v>
          </cell>
        </row>
        <row r="4110">
          <cell r="A4110">
            <v>90436</v>
          </cell>
          <cell r="B4110" t="str">
            <v>SINAPI</v>
          </cell>
          <cell r="C4110" t="str">
            <v>FURO EM ALVENARIA PARA DIÂMETROS MENORES OU IGUAIS A 40 MM. AF_05/2015</v>
          </cell>
          <cell r="D4110" t="str">
            <v>UN</v>
          </cell>
          <cell r="E4110">
            <v>7.91</v>
          </cell>
        </row>
        <row r="4111">
          <cell r="A4111">
            <v>90437</v>
          </cell>
          <cell r="B4111" t="str">
            <v>SINAPI</v>
          </cell>
          <cell r="C4111" t="str">
            <v>FURO EM ALVENARIA PARA DIÂMETROS MAIORES QUE 40 MM E MENORES OU IGUAISA 75 MM. AF_05/2015</v>
          </cell>
          <cell r="D4111" t="str">
            <v>UN</v>
          </cell>
          <cell r="E4111">
            <v>19.25</v>
          </cell>
        </row>
        <row r="4112">
          <cell r="A4112">
            <v>90438</v>
          </cell>
          <cell r="B4112" t="str">
            <v>SINAPI</v>
          </cell>
          <cell r="C4112" t="str">
            <v xml:space="preserve">FURO EM ALVENARIA PARA DIÂMETROS MAIORES QUE 75 MM. AF_05/2015 </v>
          </cell>
          <cell r="D4112" t="str">
            <v>UN</v>
          </cell>
          <cell r="E4112">
            <v>27.58</v>
          </cell>
        </row>
        <row r="4113">
          <cell r="A4113">
            <v>90439</v>
          </cell>
          <cell r="B4113" t="str">
            <v>SINAPI</v>
          </cell>
          <cell r="C4113" t="str">
            <v xml:space="preserve">FURO EM CONCRETO PARA DIÂMETROS MENORES OU IGUAIS A 40 MM. AF_05/2015 </v>
          </cell>
          <cell r="D4113" t="str">
            <v>UN</v>
          </cell>
          <cell r="E4113">
            <v>33.1</v>
          </cell>
        </row>
        <row r="4114">
          <cell r="A4114">
            <v>90440</v>
          </cell>
          <cell r="B4114" t="str">
            <v>SINAPI</v>
          </cell>
          <cell r="C4114" t="str">
            <v>FURO EM CONCRETO PARA DIÂMETROS MAIORES QUE 40 MM E MENORES OU IGUAIS A 75 MM. AF_05/2015</v>
          </cell>
          <cell r="D4114" t="str">
            <v>UN</v>
          </cell>
          <cell r="E4114">
            <v>53.01</v>
          </cell>
        </row>
        <row r="4115">
          <cell r="A4115">
            <v>90441</v>
          </cell>
          <cell r="B4115" t="str">
            <v>SINAPI</v>
          </cell>
          <cell r="C4115" t="str">
            <v xml:space="preserve">FURO EM CONCRETO PARA DIÂMETROS MAIORES QUE 75 MM. AF_05/2015 </v>
          </cell>
          <cell r="D4115" t="str">
            <v>UN</v>
          </cell>
          <cell r="E4115">
            <v>67.73</v>
          </cell>
        </row>
        <row r="4116">
          <cell r="A4116">
            <v>90443</v>
          </cell>
          <cell r="B4116" t="str">
            <v>SINAPI</v>
          </cell>
          <cell r="C4116" t="str">
            <v>RASGO EM ALVENARIA PARA RAMAIS/ DISTRIBUIÇÃO COM DIAMETROS MENORES OU IGUAIS A 40 MM. AF_05/2015</v>
          </cell>
          <cell r="D4116" t="str">
            <v>M</v>
          </cell>
          <cell r="E4116">
            <v>7.19</v>
          </cell>
        </row>
        <row r="4117">
          <cell r="A4117">
            <v>90444</v>
          </cell>
          <cell r="B4117" t="str">
            <v>SINAPI</v>
          </cell>
          <cell r="C4117" t="str">
            <v>RASGO EM CONTRAPISO PARA RAMAIS/ DISTRIBUIÇÃO COM DIÂMETROS MENORES OUIGUAIS A 40 MM. AF_05/2015</v>
          </cell>
          <cell r="D4117" t="str">
            <v>M</v>
          </cell>
          <cell r="E4117">
            <v>14.2</v>
          </cell>
        </row>
        <row r="4118">
          <cell r="A4118">
            <v>90445</v>
          </cell>
          <cell r="B4118" t="str">
            <v>SINAPI</v>
          </cell>
          <cell r="C4118" t="str">
            <v>RASGO EM CONTRAPISO PARA RAMAIS/ DISTRIBUIÇÃO COM DIÂMETROS MAIORES QUE 40 MM E MENORES OU IGUAIS A 75 MM. AF_05/2015</v>
          </cell>
          <cell r="D4118" t="str">
            <v>M</v>
          </cell>
          <cell r="E4118">
            <v>15.16</v>
          </cell>
        </row>
        <row r="4119">
          <cell r="A4119">
            <v>90446</v>
          </cell>
          <cell r="B4119" t="str">
            <v>SINAPI</v>
          </cell>
          <cell r="C4119" t="str">
            <v>RASGO EM CONTRAPISO PARA RAMAIS/ DISTRIBUIÇÃO COM DIÂMETROS MAIORES QUE 75 MM. AF_05/2015</v>
          </cell>
          <cell r="D4119" t="str">
            <v>M</v>
          </cell>
          <cell r="E4119">
            <v>16.46</v>
          </cell>
        </row>
        <row r="4120">
          <cell r="A4120">
            <v>90447</v>
          </cell>
          <cell r="B4120" t="str">
            <v>SINAPI</v>
          </cell>
          <cell r="C4120" t="str">
            <v>RASGO EM ALVENARIA PARA ELETRODUTOS COM DIAMETROS MENORES OU IGUAIS A 40 MM. AF_05/2015</v>
          </cell>
          <cell r="D4120" t="str">
            <v>M</v>
          </cell>
          <cell r="E4120">
            <v>3.5</v>
          </cell>
        </row>
        <row r="4121">
          <cell r="A4121">
            <v>90451</v>
          </cell>
          <cell r="B4121" t="str">
            <v>SINAPI</v>
          </cell>
          <cell r="C4121" t="str">
            <v>PASSANTE TIPO PEÇA EM POLIESTIRENO PARA ABERTURA PARA PASSAGEM DE 1 TUBO, FIXADO EM LAJE. AF_05/2015</v>
          </cell>
          <cell r="D4121" t="str">
            <v>UN</v>
          </cell>
          <cell r="E4121">
            <v>2.34</v>
          </cell>
        </row>
        <row r="4122">
          <cell r="A4122">
            <v>90452</v>
          </cell>
          <cell r="B4122" t="str">
            <v>SINAPI</v>
          </cell>
          <cell r="C4122" t="str">
            <v>PASSANTE TIPO PEÇA EM POLIESTIRENO PARA ABERTURA PARA PASSAGEM DE MAISDE 1 TUBO, FIXADO EM LAJE. AF_05/2015</v>
          </cell>
          <cell r="D4122" t="str">
            <v>UN</v>
          </cell>
          <cell r="E4122">
            <v>9.25</v>
          </cell>
        </row>
        <row r="4123">
          <cell r="A4123">
            <v>90453</v>
          </cell>
          <cell r="B4123" t="str">
            <v>SINAPI</v>
          </cell>
          <cell r="C4123" t="str">
            <v>PASSANTE TIPO TUBO DE DIÂMETRO MENOR OU IGUAL A 40 MM, FIXADO EM LAJE.AF_05/2015</v>
          </cell>
          <cell r="D4123" t="str">
            <v>UN</v>
          </cell>
          <cell r="E4123">
            <v>1.55</v>
          </cell>
        </row>
        <row r="4124">
          <cell r="A4124">
            <v>90454</v>
          </cell>
          <cell r="B4124" t="str">
            <v>SINAPI</v>
          </cell>
          <cell r="C4124" t="str">
            <v>PASSANTE TIPO TUBO DE DIÂMETRO MAIORES QUE 40 MM E MENORES OU IGUAIS A75 MM, FIXADO EM LAJE. AF_05/2015</v>
          </cell>
          <cell r="D4124" t="str">
            <v>UN</v>
          </cell>
          <cell r="E4124">
            <v>2.72</v>
          </cell>
        </row>
        <row r="4125">
          <cell r="A4125">
            <v>90455</v>
          </cell>
          <cell r="B4125" t="str">
            <v>SINAPI</v>
          </cell>
          <cell r="C4125" t="str">
            <v>PASSANTE TIPO TUBO DE DIÂMETRO MAIOR QUE 75 MM, FIXADO EM LAJE. AF_05/2015</v>
          </cell>
          <cell r="D4125" t="str">
            <v>UN</v>
          </cell>
          <cell r="E4125">
            <v>3.61</v>
          </cell>
        </row>
        <row r="4126">
          <cell r="A4126">
            <v>90456</v>
          </cell>
          <cell r="B4126" t="str">
            <v>SINAPI</v>
          </cell>
          <cell r="C4126" t="str">
            <v>QUEBRA EM ALVENARIA PARA INSTALAÇÃO DE CAIXA DE TOMADA (4X4 OU 4X2). AF_05/2015</v>
          </cell>
          <cell r="D4126" t="str">
            <v>UN</v>
          </cell>
          <cell r="E4126">
            <v>2.31</v>
          </cell>
        </row>
        <row r="4127">
          <cell r="A4127">
            <v>90457</v>
          </cell>
          <cell r="B4127" t="str">
            <v>SINAPI</v>
          </cell>
          <cell r="C4127" t="str">
            <v>QUEBRA EM ALVENARIA PARA INSTALAÇÃO DE QUADRO DISTRIBUIÇÃO PEQUENO (19X25 CM). AF_05/2015</v>
          </cell>
          <cell r="D4127" t="str">
            <v>UN</v>
          </cell>
          <cell r="E4127">
            <v>5.26</v>
          </cell>
        </row>
        <row r="4128">
          <cell r="A4128">
            <v>90458</v>
          </cell>
          <cell r="B4128" t="str">
            <v>SINAPI</v>
          </cell>
          <cell r="C4128" t="str">
            <v>QUEBRA EM ALVENARIA PARA INSTALAÇÃO DE QUADRO DISTRIBUIÇÃO GRANDE (76X40 CM). AF_05/2015</v>
          </cell>
          <cell r="D4128" t="str">
            <v>UN</v>
          </cell>
          <cell r="E4128">
            <v>14.96</v>
          </cell>
        </row>
        <row r="4129">
          <cell r="A4129">
            <v>90459</v>
          </cell>
          <cell r="B4129" t="str">
            <v>SINAPI</v>
          </cell>
          <cell r="C4129" t="str">
            <v>QUEBRA EM ALVENARIA PARA INSTALAÇÃO DE ABRIGO PARA MANGUEIRAS (90X60 CM). AF_05/2015</v>
          </cell>
          <cell r="D4129" t="str">
            <v>UN</v>
          </cell>
          <cell r="E4129">
            <v>21.09</v>
          </cell>
        </row>
        <row r="4130">
          <cell r="A4130">
            <v>90466</v>
          </cell>
          <cell r="B4130" t="str">
            <v>SINAPI</v>
          </cell>
          <cell r="C4130" t="str">
            <v>CHUMBAMENTO LINEAR EM ALVENARIA PARA RAMAIS/DISTRIBUIÇÃO COM DIÂMETROSMENORES OU IGUAIS A 40 MM. AF_05/2015</v>
          </cell>
          <cell r="D4130" t="str">
            <v>M</v>
          </cell>
          <cell r="E4130">
            <v>7.21</v>
          </cell>
        </row>
        <row r="4131">
          <cell r="A4131">
            <v>90467</v>
          </cell>
          <cell r="B4131" t="str">
            <v>SINAPI</v>
          </cell>
          <cell r="C4131" t="str">
            <v>CHUMBAMENTO LINEAR EM ALVENARIA PARA RAMAIS/DISTRIBUIÇÃO COM DIÂMETROSMAIORES QUE 40 MM E MENORES OU IGUAIS A 75 MM. AF_05/2015</v>
          </cell>
          <cell r="D4131" t="str">
            <v>M</v>
          </cell>
          <cell r="E4131">
            <v>11.41</v>
          </cell>
        </row>
        <row r="4132">
          <cell r="A4132">
            <v>90468</v>
          </cell>
          <cell r="B4132" t="str">
            <v>SINAPI</v>
          </cell>
          <cell r="C4132" t="str">
            <v>CHUMBAMENTO LINEAR EM CONTRAPISO PARA RAMAIS/DISTRIBUIÇÃO COM DIÂMETROS MENORES OU IGUAIS A 40 MM. AF_05/2015</v>
          </cell>
          <cell r="D4132" t="str">
            <v>M</v>
          </cell>
          <cell r="E4132">
            <v>3.17</v>
          </cell>
        </row>
        <row r="4133">
          <cell r="A4133">
            <v>90469</v>
          </cell>
          <cell r="B4133" t="str">
            <v>SINAPI</v>
          </cell>
          <cell r="C4133" t="str">
            <v>CHUMBAMENTO LINEAR EM CONTRAPISO PARA RAMAIS/DISTRIBUIÇÃO COM DIÂMETROS MAIORES QUE 40 MM E MENORES OU IGUAIS A 75 MM. AF_05/2015</v>
          </cell>
          <cell r="D4133" t="str">
            <v>M</v>
          </cell>
          <cell r="E4133">
            <v>5.09</v>
          </cell>
        </row>
        <row r="4134">
          <cell r="A4134">
            <v>90470</v>
          </cell>
          <cell r="B4134" t="str">
            <v>SINAPI</v>
          </cell>
          <cell r="C4134" t="str">
            <v>CHUMBAMENTO LINEAR EM CONTRAPISO PARA RAMAIS/DISTRIBUIÇÃO COM DIÂMETROS MAIORES QUE 75 MM. AF_05/2015</v>
          </cell>
          <cell r="D4134" t="str">
            <v>M</v>
          </cell>
          <cell r="E4134">
            <v>7.01</v>
          </cell>
        </row>
        <row r="4135">
          <cell r="A4135">
            <v>91166</v>
          </cell>
          <cell r="B4135" t="str">
            <v>SINAPI</v>
          </cell>
          <cell r="C4135" t="str">
            <v>FIXAÇÃO DE TUBOS HORIZONTAIS DE PEX DIAMETROS IGUAIS OU INFERIORES A 40 MM COM ABRAÇADEIRA PLÁSTICA 390 MM, FIXADA EM LAJE. AF_05/2015</v>
          </cell>
          <cell r="D4135" t="str">
            <v>M</v>
          </cell>
          <cell r="E4135">
            <v>2.08</v>
          </cell>
        </row>
        <row r="4136">
          <cell r="A4136">
            <v>91167</v>
          </cell>
          <cell r="B4136" t="str">
            <v>SINAPI</v>
          </cell>
          <cell r="C4136" t="str">
            <v>FIXAÇÃO DE TUBOS HORIZONTAIS DE PPR DIÂMETROS MENORES OU IGUAIS A 40 MM COM ABRAÇADEIRA METÁLICA RÍGIDA TIPO D 1/2", FIXADA EM PERFILADO EMLAJE. AF_05/2015</v>
          </cell>
          <cell r="D4136" t="str">
            <v>M</v>
          </cell>
          <cell r="E4136">
            <v>6.75</v>
          </cell>
        </row>
        <row r="4137">
          <cell r="A4137">
            <v>91168</v>
          </cell>
          <cell r="B4137" t="str">
            <v>SINAPI</v>
          </cell>
          <cell r="C4137" t="str">
            <v>FIXAÇÃO DE TUBOS HORIZONTAIS DE PPR DIÂMETROS MAIORES QUE 40 MM E MENORES OU IGUAIS A 75 MM COM ABRAÇADEIRA METÁLICA RÍGIDA TIPO D 1 1/2", FIXADA EM PERFILADO EM LAJE. AF_05/2015</v>
          </cell>
          <cell r="D4137" t="str">
            <v>M</v>
          </cell>
          <cell r="E4137">
            <v>5.12</v>
          </cell>
        </row>
        <row r="4138">
          <cell r="A4138">
            <v>91169</v>
          </cell>
          <cell r="B4138" t="str">
            <v>SINAPI</v>
          </cell>
          <cell r="C4138" t="str">
            <v>FIXAÇÃO DE TUBOS HORIZONTAIS DE PPR DIÂMETROS MAIORES QUE 75 MM COM ABRAÇADEIRA METÁLICA RÍGIDA TIPO D 3", FIXADA EM PERFILADO EM LAJE. AF_05/2015</v>
          </cell>
          <cell r="D4138" t="str">
            <v>M</v>
          </cell>
          <cell r="E4138">
            <v>6.07</v>
          </cell>
        </row>
        <row r="4139">
          <cell r="A4139">
            <v>91170</v>
          </cell>
          <cell r="B4139" t="str">
            <v>SINAPI</v>
          </cell>
          <cell r="C4139" t="str">
            <v>FIXAÇÃO DE TUBOS HORIZONTAIS DE PVC, CPVC OU COBRE DIÂMETROS MENORES OU IGUAIS A 40 MM OU ELETROCALHAS ATÉ 150MM DE LARGURA, COM ABRAÇADEIRAMETÁLICA RÍGIDA TIPO D 1/2, FIXADA EM PERFILADO EM LAJE. AF_05/2015</v>
          </cell>
          <cell r="D4139" t="str">
            <v>M</v>
          </cell>
          <cell r="E4139">
            <v>1.74</v>
          </cell>
        </row>
        <row r="4140">
          <cell r="A4140">
            <v>91171</v>
          </cell>
          <cell r="B4140" t="str">
            <v>SINAPI</v>
          </cell>
          <cell r="C4140" t="str">
            <v>FIXAÇÃO DE TUBOS HORIZONTAIS DE PVC, CPVC OU COBRE DIÂMETROS MAIORES QUE 40 MM E MENORES OU IGUAIS A 75 MM COM ABRAÇADEIRA METÁLICA RÍGIDA TIPO D 1 1/2", FIXADA EM PERFILADO EM LAJE. AF_05/2015</v>
          </cell>
          <cell r="D4140" t="str">
            <v>M</v>
          </cell>
          <cell r="E4140">
            <v>2.17</v>
          </cell>
        </row>
        <row r="4141">
          <cell r="A4141">
            <v>91172</v>
          </cell>
          <cell r="B4141" t="str">
            <v>SINAPI</v>
          </cell>
          <cell r="C4141" t="str">
            <v>FIXAÇÃO DE TUBOS HORIZONTAIS DE PVC, CPVC OU COBRE DIÂMETROS MAIORES QUE 75 MM COM ABRAÇADEIRA METÁLICA RÍGIDA TIPO D 3", FIXADA EM PERFILADO EM LAJE. AF_05/2015</v>
          </cell>
          <cell r="D4141" t="str">
            <v>M</v>
          </cell>
          <cell r="E4141">
            <v>3.2</v>
          </cell>
        </row>
        <row r="4142">
          <cell r="A4142">
            <v>91173</v>
          </cell>
          <cell r="B4142" t="str">
            <v>SINAPI</v>
          </cell>
          <cell r="C4142" t="str">
            <v>FIXAÇÃO DE TUBOS VERTICAIS DE PPR DIÂMETROS MENORES OU IGUAIS A 40 MM COM ABRAÇADEIRA METÁLICA RÍGIDA TIPO D 1/2", FIXADA EM PERFILADO EM ALVENARIA. AF_05/2015</v>
          </cell>
          <cell r="D4142" t="str">
            <v>M</v>
          </cell>
          <cell r="E4142">
            <v>0.87</v>
          </cell>
        </row>
        <row r="4143">
          <cell r="A4143">
            <v>91174</v>
          </cell>
          <cell r="B4143" t="str">
            <v>SINAPI</v>
          </cell>
          <cell r="C4143" t="str">
            <v>FIXAÇÃO DE TUBOS VERTICAIS DE PPR DIÂMETROS MAIORES QUE 40 MM E MENORES OU IGUAIS A 75 MM COM ABRAÇADEIRA METÁLICA RÍGIDA TIPO D 1 1/2", FIXADA EM PERFILADO EM ALVENARIA. AF_05/2015</v>
          </cell>
          <cell r="D4143" t="str">
            <v>M</v>
          </cell>
          <cell r="E4143">
            <v>1.73</v>
          </cell>
        </row>
        <row r="4144">
          <cell r="A4144">
            <v>91175</v>
          </cell>
          <cell r="B4144" t="str">
            <v>SINAPI</v>
          </cell>
          <cell r="C4144" t="str">
            <v>FIXAÇÃO DE TUBOS VERTICAIS DE PPR DIÂMETROS MAIORES QUE 75 MM COM ABRAÇADEIRA METÁLICA RÍGIDA TIPO D 3", FIXADA EM PERFILADO EM ALVENARIA. AF_05/2015</v>
          </cell>
          <cell r="D4144" t="str">
            <v>M</v>
          </cell>
          <cell r="E4144">
            <v>2.81</v>
          </cell>
        </row>
        <row r="4145">
          <cell r="A4145">
            <v>91182</v>
          </cell>
          <cell r="B4145" t="str">
            <v>SINAPI</v>
          </cell>
          <cell r="C4145" t="str">
            <v>FIXAÇÃO DE TUBOS HORIZONTAIS DE PPR DIÂMETROS MENORES OU IGUAIS A 40 MM COM ABRAÇADEIRA METÁLICA FLEXÍVEL 18 MM, FIXADA DIRETAMENTE NA LAJE.AF_05/2015</v>
          </cell>
          <cell r="D4145" t="str">
            <v>M</v>
          </cell>
          <cell r="E4145">
            <v>16.02</v>
          </cell>
        </row>
        <row r="4146">
          <cell r="A4146">
            <v>91183</v>
          </cell>
          <cell r="B4146" t="str">
            <v>SINAPI</v>
          </cell>
          <cell r="C4146" t="str">
            <v>FIXAÇÃO DE TUBOS HORIZONTAIS DE PPR DIÂMETROS MAIORES QUE 40 MM E MENORES OU IGUAIS A 75 MM COM ABRAÇADEIRA METÁLICA FLEXÍVEL 18 MM, FIXADADIRETAMENTE NA LAJE. AF_05/2015</v>
          </cell>
          <cell r="D4146" t="str">
            <v>M</v>
          </cell>
          <cell r="E4146">
            <v>7.89</v>
          </cell>
        </row>
        <row r="4147">
          <cell r="A4147">
            <v>91184</v>
          </cell>
          <cell r="B4147" t="str">
            <v>SINAPI</v>
          </cell>
          <cell r="C4147" t="str">
            <v>FIXAÇÃO DE TUBOS HORIZONTAIS DE PPR DIÂMETROS MAIORES QUE 75 MM COM ABRAÇADEIRA METÁLICA FLEXÍVEL 18 MM, FIXADA DIRETAMENTE NA LAJE. AF_05/2015</v>
          </cell>
          <cell r="D4147" t="str">
            <v>M</v>
          </cell>
          <cell r="E4147">
            <v>7.33</v>
          </cell>
        </row>
        <row r="4148">
          <cell r="A4148">
            <v>91185</v>
          </cell>
          <cell r="B4148" t="str">
            <v>SINAPI</v>
          </cell>
          <cell r="C4148" t="str">
            <v>FIXAÇÃO DE TUBOS HORIZONTAIS DE PVC, CPVC OU COBRE DIÂMETROS MENORES OU IGUAIS A 40 MM COM ABRAÇADEIRA METÁLICA FLEXÍVEL 18 MM, FIXADA DIRETAMENTE NA LAJE. AF_05/2015</v>
          </cell>
          <cell r="D4148" t="str">
            <v>M</v>
          </cell>
          <cell r="E4148">
            <v>4.1100000000000003</v>
          </cell>
        </row>
        <row r="4149">
          <cell r="A4149">
            <v>91186</v>
          </cell>
          <cell r="B4149" t="str">
            <v>SINAPI</v>
          </cell>
          <cell r="C4149" t="str">
            <v>FIXAÇÃO DE TUBOS HORIZONTAIS DE PVC, CPVC OU COBRE DIÂMETROS MAIORES QUE 40 MM E MENORES OU IGUAIS A 75 MM COM ABRAÇADEIRA METÁLICA FLEXÍVEL18 MM, FIXADA DIRETAMENTE NA LAJE. AF_05/2015</v>
          </cell>
          <cell r="D4149" t="str">
            <v>M</v>
          </cell>
          <cell r="E4149">
            <v>3.37</v>
          </cell>
        </row>
        <row r="4150">
          <cell r="A4150">
            <v>91187</v>
          </cell>
          <cell r="B4150" t="str">
            <v>SINAPI</v>
          </cell>
          <cell r="C4150" t="str">
            <v>FIXAÇÃO DE TUBOS HORIZONTAIS DE PVC, CPVC OU COBRE DIÂMETROS MAIORES QUE 75 MM COM ABRAÇADEIRA METÁLICA FLEXÍVEL 18 MM, FIXADA DIRETAMENTE NA LAJE. AF_05/2015</v>
          </cell>
          <cell r="D4150" t="str">
            <v>M</v>
          </cell>
          <cell r="E4150">
            <v>3.86</v>
          </cell>
        </row>
        <row r="4151">
          <cell r="A4151">
            <v>91188</v>
          </cell>
          <cell r="B4151" t="str">
            <v>SINAPI</v>
          </cell>
          <cell r="C4151" t="str">
            <v>CHUMBAMENTO PONTUAL DE ABERTURA EM LAJE COM PASSAGEM DE 1 TUBO DE DIAMETRO EQUIVALENTE IGUAL À 50 MM. AF_05/2015</v>
          </cell>
          <cell r="D4151" t="str">
            <v>UN</v>
          </cell>
          <cell r="E4151">
            <v>3.97</v>
          </cell>
        </row>
        <row r="4152">
          <cell r="A4152">
            <v>91189</v>
          </cell>
          <cell r="B4152" t="str">
            <v>SINAPI</v>
          </cell>
          <cell r="C4152" t="str">
            <v>CHUMBAMENTO PONTUAL DE ABERTURA EM LAJE COM PASSAGEM DE MAIS DE 1 TUBODE DIAMETRO EQUIVALENTE IGUAL À 50 MM. AF_05/2015</v>
          </cell>
          <cell r="D4152" t="str">
            <v>UN</v>
          </cell>
          <cell r="E4152">
            <v>28.09</v>
          </cell>
        </row>
        <row r="4153">
          <cell r="A4153">
            <v>91190</v>
          </cell>
          <cell r="B4153" t="str">
            <v>SINAPI</v>
          </cell>
          <cell r="C4153" t="str">
            <v>CHUMBAMENTO PONTUAL EM PASSAGEM DE TUBO COM DIÂMETRO MENOR OU IGUAL A 40 MM. AF_05/2015</v>
          </cell>
          <cell r="D4153" t="str">
            <v>UN</v>
          </cell>
          <cell r="E4153">
            <v>2.78</v>
          </cell>
        </row>
        <row r="4154">
          <cell r="A4154">
            <v>91191</v>
          </cell>
          <cell r="B4154" t="str">
            <v>SINAPI</v>
          </cell>
          <cell r="C4154" t="str">
            <v>CHUMBAMENTO PONTUAL EM PASSAGEM DE TUBO COM DIÂMETROS ENTRE 40 MM E 75MM. AF_05/2015</v>
          </cell>
          <cell r="D4154" t="str">
            <v>UN</v>
          </cell>
          <cell r="E4154">
            <v>2.95</v>
          </cell>
        </row>
        <row r="4155">
          <cell r="A4155">
            <v>91192</v>
          </cell>
          <cell r="B4155" t="str">
            <v>SINAPI</v>
          </cell>
          <cell r="C4155" t="str">
            <v>CHUMBAMENTO PONTUAL EM PASSAGEM DE TUBO COM DIÂMETRO MAIOR QUE 75 MM. AF_05/2015</v>
          </cell>
          <cell r="D4155" t="str">
            <v>UN</v>
          </cell>
          <cell r="E4155">
            <v>3.27</v>
          </cell>
        </row>
        <row r="4156">
          <cell r="A4156">
            <v>91222</v>
          </cell>
          <cell r="B4156" t="str">
            <v>SINAPI</v>
          </cell>
          <cell r="C4156" t="str">
            <v>RASGO EM ALVENARIA PARA RAMAIS/ DISTRIBUIÇÃO COM DIÂMETROS MAIORES QUE40 MM E MENORES OU IGUAIS A 75 MM. AF_05/2015</v>
          </cell>
          <cell r="D4156" t="str">
            <v>M</v>
          </cell>
          <cell r="E4156">
            <v>7.75</v>
          </cell>
        </row>
        <row r="4157">
          <cell r="A4157">
            <v>94480</v>
          </cell>
          <cell r="B4157" t="str">
            <v>SINAPI</v>
          </cell>
          <cell r="C4157" t="str">
            <v>CONJUNTO HIDRÁULICO PARA INSTALAÇÃO DE BOMBA EM AÇO ROSCÁVEL, DN SUCÇÃO 65 (2½) E DN RECALQUE 50 (2), PARA EDIFICAÇÃO ENTRE 12 E 18 PAVIMENTOS FORNECIMENTO E INSTALAÇÃO. AF_06/2016</v>
          </cell>
          <cell r="D4157" t="str">
            <v>UN</v>
          </cell>
          <cell r="E4157">
            <v>1463.28</v>
          </cell>
        </row>
        <row r="4158">
          <cell r="A4158">
            <v>94481</v>
          </cell>
          <cell r="B4158" t="str">
            <v>SINAPI</v>
          </cell>
          <cell r="C4158" t="str">
            <v>CONJUNTO HIDRÁULICO PARA INSTALAÇÃO DE BOMBA EM AÇO ROSCÁVEL, DN SUCÇÃO 50 (2) E DN RECALQUE 40 (1 1/2), PARA EDIFICAÇÃO ENTRE 8 E 12 PAVIMENTOS FORNECIMENTO E INSTALAÇÃO. AF_06/2016</v>
          </cell>
          <cell r="D4158" t="str">
            <v>UN</v>
          </cell>
          <cell r="E4158">
            <v>1023.03</v>
          </cell>
        </row>
        <row r="4159">
          <cell r="A4159">
            <v>94482</v>
          </cell>
          <cell r="B4159" t="str">
            <v>SINAPI</v>
          </cell>
          <cell r="C4159" t="str">
            <v>CONJUNTO HIDRÁULICO PARA INSTALAÇÃO DE BOMBA EM AÇO ROSCÁVEL, DN SUCÇÃO 40 (1 1/2) E DN RECALQUE 32 (1 1/4), PARA EDIFICAÇÃO ENTRE 4 E 8 PAVIMENTOS FORNECIMENTO E INSTALAÇÃO. AF_06/2016</v>
          </cell>
          <cell r="D4159" t="str">
            <v>UN</v>
          </cell>
          <cell r="E4159">
            <v>811.05</v>
          </cell>
        </row>
        <row r="4160">
          <cell r="A4160">
            <v>94483</v>
          </cell>
          <cell r="B4160" t="str">
            <v>SINAPI</v>
          </cell>
          <cell r="C4160" t="str">
            <v>CONJUNTO HIDRÁULICO PARA INSTALAÇÃO DE BOMBA EM AÇO ROSCÁVEL, DN SUCÇÃO 32 (1 1/4) E DN RECALQUE 25 (1), PARA EDIFICAÇÃO ATÉ 4 PAVIMENTOSFORNECIMENTO E INSTALAÇÃO. AF_06/2016</v>
          </cell>
          <cell r="D4160" t="str">
            <v>UN</v>
          </cell>
          <cell r="E4160">
            <v>682.67</v>
          </cell>
        </row>
        <row r="4161">
          <cell r="A4161">
            <v>95541</v>
          </cell>
          <cell r="B4161" t="str">
            <v>SINAPI</v>
          </cell>
          <cell r="C4161" t="str">
            <v>FIXAÇÃO UTILIZANDO PARAFUSO E BUCHA DE NYLON, SOMENTE MÃO DE OBRA. AF_10/2016</v>
          </cell>
          <cell r="D4161" t="str">
            <v>UN</v>
          </cell>
          <cell r="E4161">
            <v>2.56</v>
          </cell>
        </row>
        <row r="4162">
          <cell r="A4162">
            <v>95573</v>
          </cell>
          <cell r="B4162" t="str">
            <v>SINAPI</v>
          </cell>
          <cell r="C4162" t="str">
            <v>MÃO-FRANCESA EM AÇO, ABAS IGUAIS 40 CM, CAPACIDADE MÍNIMA 70 KG, BRANCO FORNECIMENTO E INSTALAÇÃO. AF_11/2016</v>
          </cell>
          <cell r="D4162" t="str">
            <v>UN</v>
          </cell>
          <cell r="E4162">
            <v>37.119999999999997</v>
          </cell>
        </row>
        <row r="4163">
          <cell r="A4163">
            <v>95574</v>
          </cell>
          <cell r="B4163" t="str">
            <v>SINAPI</v>
          </cell>
          <cell r="C4163" t="str">
            <v>MÃO-FRANCESA EM AÇO, ABAS IGUAIS 30 CM, CAPACIDADE MÍNIMA 60 KG, BRANCO FORNECIMENTO E INSTALAÇÃO. AF_11/2016</v>
          </cell>
          <cell r="D4163" t="str">
            <v>UN</v>
          </cell>
          <cell r="E4163">
            <v>27.95</v>
          </cell>
        </row>
        <row r="4164">
          <cell r="A4164" t="str">
            <v>INPR</v>
          </cell>
          <cell r="B4164" t="str">
            <v>SINAPI</v>
          </cell>
          <cell r="C4164" t="str">
            <v>INSTALACOES DE PRODUCAO</v>
          </cell>
          <cell r="D4164">
            <v>0</v>
          </cell>
          <cell r="E4164">
            <v>0</v>
          </cell>
        </row>
        <row r="4165">
          <cell r="A4165">
            <v>232</v>
          </cell>
          <cell r="B4165" t="str">
            <v>SINAPI</v>
          </cell>
          <cell r="C4165" t="str">
            <v>INSTALACAO DE BOMBAS EM GERAL</v>
          </cell>
          <cell r="D4165">
            <v>0</v>
          </cell>
          <cell r="E4165">
            <v>0</v>
          </cell>
        </row>
        <row r="4166">
          <cell r="A4166">
            <v>73826</v>
          </cell>
          <cell r="B4166" t="str">
            <v>SINAPI</v>
          </cell>
          <cell r="C4166" t="str">
            <v>INSTALACAO DE COMPRESSOR DE AR OU SOPRADOR</v>
          </cell>
          <cell r="D4166">
            <v>0</v>
          </cell>
          <cell r="E4166">
            <v>0</v>
          </cell>
        </row>
        <row r="4167">
          <cell r="A4167" t="str">
            <v xml:space="preserve">    73826/001</v>
          </cell>
          <cell r="B4167" t="str">
            <v>SINAPI</v>
          </cell>
          <cell r="C4167" t="str">
            <v xml:space="preserve">INSTALACAO DE COMPRESSOR DE AR, POTENCIA &lt;= 5 CV </v>
          </cell>
          <cell r="D4167" t="str">
            <v>UN</v>
          </cell>
          <cell r="E4167">
            <v>327.64999999999998</v>
          </cell>
        </row>
        <row r="4168">
          <cell r="A4168" t="str">
            <v xml:space="preserve">    73826/002</v>
          </cell>
          <cell r="B4168" t="str">
            <v>SINAPI</v>
          </cell>
          <cell r="C4168" t="str">
            <v xml:space="preserve">INSTALACAO DE COMPRESSOR DE AR, POTENCIA &gt; 5 E &lt;= 10 CV </v>
          </cell>
          <cell r="D4168" t="str">
            <v>UN</v>
          </cell>
          <cell r="E4168">
            <v>425.94</v>
          </cell>
        </row>
        <row r="4169">
          <cell r="A4169">
            <v>73834</v>
          </cell>
          <cell r="B4169" t="str">
            <v>SINAPI</v>
          </cell>
          <cell r="C4169" t="str">
            <v>INSTALACAO DE CONJUNTO MOTO BOMBA SUBMERSIVEL</v>
          </cell>
          <cell r="D4169">
            <v>0</v>
          </cell>
          <cell r="E4169">
            <v>0</v>
          </cell>
        </row>
        <row r="4170">
          <cell r="A4170" t="str">
            <v xml:space="preserve">    73834/001</v>
          </cell>
          <cell r="B4170" t="str">
            <v>SINAPI</v>
          </cell>
          <cell r="C4170" t="str">
            <v xml:space="preserve">INSTALACAO DE CONJ.MOTO BOMBA SUBMERSIVEL ATE 10 CV </v>
          </cell>
          <cell r="D4170" t="str">
            <v>UN</v>
          </cell>
          <cell r="E4170">
            <v>138.13999999999999</v>
          </cell>
        </row>
        <row r="4171">
          <cell r="A4171" t="str">
            <v xml:space="preserve">    73834/002</v>
          </cell>
          <cell r="B4171" t="str">
            <v>SINAPI</v>
          </cell>
          <cell r="C4171" t="str">
            <v xml:space="preserve">INSTALACAO DE CONJ.MOTO BOMBA SUBMERSIVEL DE 11 A 25 CV </v>
          </cell>
          <cell r="D4171" t="str">
            <v>UN</v>
          </cell>
          <cell r="E4171">
            <v>221.04</v>
          </cell>
        </row>
        <row r="4172">
          <cell r="A4172" t="str">
            <v xml:space="preserve">    73834/003</v>
          </cell>
          <cell r="B4172" t="str">
            <v>SINAPI</v>
          </cell>
          <cell r="C4172" t="str">
            <v xml:space="preserve">INSTALACAO DE CONJ.MOTO BOMBA SUBMERSIVEL DE 26 A 50 CV </v>
          </cell>
          <cell r="D4172" t="str">
            <v>UN</v>
          </cell>
          <cell r="E4172">
            <v>442.08</v>
          </cell>
        </row>
        <row r="4173">
          <cell r="A4173" t="str">
            <v xml:space="preserve">    73834/004</v>
          </cell>
          <cell r="B4173" t="str">
            <v>SINAPI</v>
          </cell>
          <cell r="C4173" t="str">
            <v xml:space="preserve">INSTALACAO DE CONJ.MOTO BOMBA SUBMERSIVEL DE 51 A 100 CV </v>
          </cell>
          <cell r="D4173" t="str">
            <v>UN</v>
          </cell>
          <cell r="E4173">
            <v>663.12</v>
          </cell>
        </row>
        <row r="4174">
          <cell r="A4174">
            <v>73835</v>
          </cell>
          <cell r="B4174" t="str">
            <v>SINAPI</v>
          </cell>
          <cell r="C4174" t="str">
            <v>INSTALACAO DE CONJUNTO MOTO BOMBA VERTICAL</v>
          </cell>
          <cell r="D4174">
            <v>0</v>
          </cell>
          <cell r="E4174">
            <v>0</v>
          </cell>
        </row>
        <row r="4175">
          <cell r="A4175" t="str">
            <v xml:space="preserve">    73835/001</v>
          </cell>
          <cell r="B4175" t="str">
            <v>SINAPI</v>
          </cell>
          <cell r="C4175" t="str">
            <v xml:space="preserve">INSTALACAO DE CONJ.MOTO BOMBA VERTICAL POT &lt;= 100 CV </v>
          </cell>
          <cell r="D4175" t="str">
            <v>UN</v>
          </cell>
          <cell r="E4175">
            <v>913.74</v>
          </cell>
        </row>
        <row r="4176">
          <cell r="A4176" t="str">
            <v xml:space="preserve">    73835/002</v>
          </cell>
          <cell r="B4176" t="str">
            <v>SINAPI</v>
          </cell>
          <cell r="C4176" t="str">
            <v xml:space="preserve">INSTALACAO DE CONJ.MOTO BOMBA VERTICAL 100 &lt; POT &lt;= 200 CV </v>
          </cell>
          <cell r="D4176" t="str">
            <v>UN</v>
          </cell>
          <cell r="E4176">
            <v>1242.7</v>
          </cell>
        </row>
        <row r="4177">
          <cell r="A4177" t="str">
            <v xml:space="preserve">    73835/003</v>
          </cell>
          <cell r="B4177" t="str">
            <v>SINAPI</v>
          </cell>
          <cell r="C4177" t="str">
            <v xml:space="preserve">INSTALACAO DE CONJ.MOTO BOMBA VERTICAL 200 &lt; POT &lt;= 300 CV </v>
          </cell>
          <cell r="D4177" t="str">
            <v>UN</v>
          </cell>
          <cell r="E4177">
            <v>1388.9</v>
          </cell>
        </row>
        <row r="4178">
          <cell r="A4178">
            <v>73836</v>
          </cell>
          <cell r="B4178" t="str">
            <v>SINAPI</v>
          </cell>
          <cell r="C4178" t="str">
            <v>INSTALACAO DE CONJUNTO MOTO BOMBA HORIZONTAL</v>
          </cell>
          <cell r="D4178">
            <v>0</v>
          </cell>
          <cell r="E4178">
            <v>0</v>
          </cell>
        </row>
        <row r="4179">
          <cell r="A4179" t="str">
            <v xml:space="preserve">    73836/001</v>
          </cell>
          <cell r="B4179" t="str">
            <v>SINAPI</v>
          </cell>
          <cell r="C4179" t="str">
            <v xml:space="preserve">INSTALACAO DE CONJ.MOTO BOMBA HORIZONTAL ATE 10 CV </v>
          </cell>
          <cell r="D4179" t="str">
            <v>UN</v>
          </cell>
          <cell r="E4179">
            <v>365.5</v>
          </cell>
        </row>
        <row r="4180">
          <cell r="A4180" t="str">
            <v xml:space="preserve">    73836/002</v>
          </cell>
          <cell r="B4180" t="str">
            <v>SINAPI</v>
          </cell>
          <cell r="C4180" t="str">
            <v xml:space="preserve">INSTALACAO DE CONJ.MOTO BOMBA HORIZONTAL DE 12,5 A 25 CV </v>
          </cell>
          <cell r="D4180" t="str">
            <v>UN</v>
          </cell>
          <cell r="E4180">
            <v>475.14</v>
          </cell>
        </row>
        <row r="4181">
          <cell r="A4181" t="str">
            <v xml:space="preserve">    73836/003</v>
          </cell>
          <cell r="B4181" t="str">
            <v>SINAPI</v>
          </cell>
          <cell r="C4181" t="str">
            <v xml:space="preserve">INSTALACAO DE CONJ.MOTO BOMBA HORIZONTAL DE 30 A 75 CV </v>
          </cell>
          <cell r="D4181" t="str">
            <v>UN</v>
          </cell>
          <cell r="E4181">
            <v>731</v>
          </cell>
        </row>
        <row r="4182">
          <cell r="A4182" t="str">
            <v xml:space="preserve">    73836/004</v>
          </cell>
          <cell r="B4182" t="str">
            <v>SINAPI</v>
          </cell>
          <cell r="C4182" t="str">
            <v xml:space="preserve">INSTALACAO DE CONJ.MOTO BOMBA HORIZONTAL DE 100 A 150 CV </v>
          </cell>
          <cell r="D4182" t="str">
            <v>UN</v>
          </cell>
          <cell r="E4182">
            <v>1169.5999999999999</v>
          </cell>
        </row>
        <row r="4183">
          <cell r="A4183">
            <v>73837</v>
          </cell>
          <cell r="B4183" t="str">
            <v>SINAPI</v>
          </cell>
          <cell r="C4183" t="str">
            <v>INSTALACAO DE CONJUNTO MOTO BOMBA SUBMERSO/POSICIONAMENTO</v>
          </cell>
          <cell r="D4183">
            <v>0</v>
          </cell>
          <cell r="E4183">
            <v>0</v>
          </cell>
        </row>
        <row r="4184">
          <cell r="A4184" t="str">
            <v xml:space="preserve">    73837/001</v>
          </cell>
          <cell r="B4184" t="str">
            <v>SINAPI</v>
          </cell>
          <cell r="C4184" t="str">
            <v xml:space="preserve">INSTALACAO DE CONJ.MOTO BOMBA SUBMERSO ATE 5 CV </v>
          </cell>
          <cell r="D4184" t="str">
            <v>UN</v>
          </cell>
          <cell r="E4184">
            <v>138.13999999999999</v>
          </cell>
        </row>
        <row r="4185">
          <cell r="A4185" t="str">
            <v xml:space="preserve">    73837/002</v>
          </cell>
          <cell r="B4185" t="str">
            <v>SINAPI</v>
          </cell>
          <cell r="C4185" t="str">
            <v xml:space="preserve">INSTALACAO DE CONJ.MOTO BOMBA SUBMERSO DE 6 A 25 CV </v>
          </cell>
          <cell r="D4185" t="str">
            <v>UN</v>
          </cell>
          <cell r="E4185">
            <v>276.3</v>
          </cell>
        </row>
        <row r="4186">
          <cell r="A4186" t="str">
            <v xml:space="preserve">    73837/003</v>
          </cell>
          <cell r="B4186" t="str">
            <v>SINAPI</v>
          </cell>
          <cell r="C4186" t="str">
            <v xml:space="preserve">INSTALACAO DE CONJ.MOTO BOMBA SUBMERSO DE 26 A 50 CV </v>
          </cell>
          <cell r="D4186" t="str">
            <v>UN</v>
          </cell>
          <cell r="E4186">
            <v>552.6</v>
          </cell>
        </row>
        <row r="4187">
          <cell r="A4187">
            <v>240</v>
          </cell>
          <cell r="B4187" t="str">
            <v>SINAPI</v>
          </cell>
          <cell r="C4187" t="str">
            <v>MONTAGENS EM GERAL</v>
          </cell>
          <cell r="D4187">
            <v>0</v>
          </cell>
          <cell r="E4187">
            <v>0</v>
          </cell>
        </row>
        <row r="4188">
          <cell r="A4188">
            <v>73612</v>
          </cell>
          <cell r="B4188" t="str">
            <v>SINAPI</v>
          </cell>
          <cell r="C4188" t="str">
            <v xml:space="preserve">INSTALACAO DE CLORADOR </v>
          </cell>
          <cell r="D4188" t="str">
            <v>UN</v>
          </cell>
          <cell r="E4188">
            <v>293.8</v>
          </cell>
        </row>
        <row r="4189">
          <cell r="A4189">
            <v>73660</v>
          </cell>
          <cell r="B4189" t="str">
            <v>SINAPI</v>
          </cell>
          <cell r="C4189" t="str">
            <v xml:space="preserve">LEITO FILTRANTE - ASSENTAMENTO DE BLOCOS LEOPOLD </v>
          </cell>
          <cell r="D4189" t="str">
            <v>M2</v>
          </cell>
          <cell r="E4189">
            <v>49.22</v>
          </cell>
        </row>
        <row r="4190">
          <cell r="A4190">
            <v>73661</v>
          </cell>
          <cell r="B4190" t="str">
            <v>SINAPI</v>
          </cell>
          <cell r="C4190" t="str">
            <v xml:space="preserve">FORNECIMENTO E INSTALACAO DE TALHA E TROLEY MANUAL DE 1 TONELADA </v>
          </cell>
          <cell r="D4190" t="str">
            <v>UN</v>
          </cell>
          <cell r="E4190">
            <v>1793.25</v>
          </cell>
        </row>
        <row r="4191">
          <cell r="A4191">
            <v>73693</v>
          </cell>
          <cell r="B4191" t="str">
            <v>SINAPI</v>
          </cell>
          <cell r="C4191" t="str">
            <v xml:space="preserve">LEITO FILTRANTE - COLOCACAO DE LONA PLASTICA </v>
          </cell>
          <cell r="D4191" t="str">
            <v>M2</v>
          </cell>
          <cell r="E4191">
            <v>16.98</v>
          </cell>
        </row>
        <row r="4192">
          <cell r="A4192">
            <v>73694</v>
          </cell>
          <cell r="B4192" t="str">
            <v>SINAPI</v>
          </cell>
          <cell r="C4192" t="str">
            <v xml:space="preserve">INSTALACAO DE BOMBA DOSADORA </v>
          </cell>
          <cell r="D4192" t="str">
            <v>UN</v>
          </cell>
          <cell r="E4192">
            <v>104.75</v>
          </cell>
        </row>
        <row r="4193">
          <cell r="A4193">
            <v>73695</v>
          </cell>
          <cell r="B4193" t="str">
            <v>SINAPI</v>
          </cell>
          <cell r="C4193" t="str">
            <v xml:space="preserve">INSTALACAO DE AGITADOR </v>
          </cell>
          <cell r="D4193" t="str">
            <v>UN</v>
          </cell>
          <cell r="E4193">
            <v>53.87</v>
          </cell>
        </row>
        <row r="4194">
          <cell r="A4194">
            <v>73824</v>
          </cell>
          <cell r="B4194" t="str">
            <v>SINAPI</v>
          </cell>
          <cell r="C4194" t="str">
            <v>INSTALACAO DE MISTURADOR</v>
          </cell>
          <cell r="D4194">
            <v>0</v>
          </cell>
          <cell r="E4194">
            <v>0</v>
          </cell>
        </row>
        <row r="4195">
          <cell r="A4195" t="str">
            <v xml:space="preserve">    73824/001</v>
          </cell>
          <cell r="B4195" t="str">
            <v>SINAPI</v>
          </cell>
          <cell r="C4195" t="str">
            <v xml:space="preserve">INSTALACAO DE MISTURADOR VERTICAL </v>
          </cell>
          <cell r="D4195" t="str">
            <v>UN</v>
          </cell>
          <cell r="E4195">
            <v>293.8</v>
          </cell>
        </row>
        <row r="4196">
          <cell r="A4196">
            <v>73825</v>
          </cell>
          <cell r="B4196" t="str">
            <v>SINAPI</v>
          </cell>
          <cell r="C4196" t="str">
            <v>VERTEDORES</v>
          </cell>
          <cell r="D4196">
            <v>0</v>
          </cell>
          <cell r="E4196">
            <v>0</v>
          </cell>
        </row>
        <row r="4197">
          <cell r="A4197" t="str">
            <v xml:space="preserve">    73825/002</v>
          </cell>
          <cell r="B4197" t="str">
            <v>SINAPI</v>
          </cell>
          <cell r="C4197" t="str">
            <v xml:space="preserve">VERTEDOR TRIANGULAR DE ALUMINIO </v>
          </cell>
          <cell r="D4197" t="str">
            <v>M2</v>
          </cell>
          <cell r="E4197">
            <v>741.78</v>
          </cell>
        </row>
        <row r="4198">
          <cell r="A4198">
            <v>73873</v>
          </cell>
          <cell r="B4198" t="str">
            <v>SINAPI</v>
          </cell>
          <cell r="C4198" t="str">
            <v>LEITO FILTRANTE</v>
          </cell>
          <cell r="D4198">
            <v>0</v>
          </cell>
          <cell r="E4198">
            <v>0</v>
          </cell>
        </row>
        <row r="4199">
          <cell r="A4199" t="str">
            <v xml:space="preserve">    73873/001</v>
          </cell>
          <cell r="B4199" t="str">
            <v>SINAPI</v>
          </cell>
          <cell r="C4199" t="str">
            <v xml:space="preserve">LEITO FILTRANTE - COLOCACAO E APILOAMENTO DE TERRA NO FILTRO </v>
          </cell>
          <cell r="D4199" t="str">
            <v>M3</v>
          </cell>
          <cell r="E4199">
            <v>54.21</v>
          </cell>
        </row>
        <row r="4200">
          <cell r="A4200" t="str">
            <v xml:space="preserve">    73873/002</v>
          </cell>
          <cell r="B4200" t="str">
            <v>SINAPI</v>
          </cell>
          <cell r="C4200" t="str">
            <v xml:space="preserve">LEITO FILTRANTE - FORN.E ENCHIMENTO C/ BRITA NO. 4 </v>
          </cell>
          <cell r="D4200" t="str">
            <v>M3</v>
          </cell>
          <cell r="E4200">
            <v>139</v>
          </cell>
        </row>
        <row r="4201">
          <cell r="A4201" t="str">
            <v xml:space="preserve">    73873/003</v>
          </cell>
          <cell r="B4201" t="str">
            <v>SINAPI</v>
          </cell>
          <cell r="C4201" t="str">
            <v xml:space="preserve">LEITO FILTRANTE - COLOCACAO DE AREIA NOS FILTROS </v>
          </cell>
          <cell r="D4201" t="str">
            <v>M3</v>
          </cell>
          <cell r="E4201">
            <v>54.21</v>
          </cell>
        </row>
        <row r="4202">
          <cell r="A4202" t="str">
            <v xml:space="preserve">    73873/004</v>
          </cell>
          <cell r="B4202" t="str">
            <v>SINAPI</v>
          </cell>
          <cell r="C4202" t="str">
            <v xml:space="preserve">LEITO FILTRANTE - COLOCACAO DE PEDREGULHOS NOS FILTROS </v>
          </cell>
          <cell r="D4202" t="str">
            <v>M3</v>
          </cell>
          <cell r="E4202">
            <v>59.38</v>
          </cell>
        </row>
        <row r="4203">
          <cell r="A4203" t="str">
            <v xml:space="preserve">    73873/005</v>
          </cell>
          <cell r="B4203" t="str">
            <v>SINAPI</v>
          </cell>
          <cell r="C4203" t="str">
            <v xml:space="preserve">LEITO FILTRANTE - COLOCACAO DE ANTRACITO NOS FILTROS </v>
          </cell>
          <cell r="D4203" t="str">
            <v>M3</v>
          </cell>
          <cell r="E4203">
            <v>54.21</v>
          </cell>
        </row>
        <row r="4204">
          <cell r="A4204" t="str">
            <v>LIPR</v>
          </cell>
          <cell r="B4204" t="str">
            <v>SINAPI</v>
          </cell>
          <cell r="C4204" t="str">
            <v>LIGACOES PREDIAIS AGUA/ESGOTO/ENERGIA/TELEFONE</v>
          </cell>
          <cell r="D4204">
            <v>0</v>
          </cell>
          <cell r="E4204">
            <v>0</v>
          </cell>
        </row>
        <row r="4205">
          <cell r="A4205">
            <v>58</v>
          </cell>
          <cell r="B4205" t="str">
            <v>SINAPI</v>
          </cell>
          <cell r="C4205" t="str">
            <v>LIGACOES PREDIAIS DE AGUA</v>
          </cell>
          <cell r="D4205">
            <v>0</v>
          </cell>
          <cell r="E4205">
            <v>0</v>
          </cell>
        </row>
        <row r="4206">
          <cell r="A4206">
            <v>73827</v>
          </cell>
          <cell r="B4206" t="str">
            <v>SINAPI</v>
          </cell>
          <cell r="C4206" t="str">
            <v>KIT CAVALETE</v>
          </cell>
          <cell r="D4206">
            <v>0</v>
          </cell>
          <cell r="E4206">
            <v>0</v>
          </cell>
        </row>
        <row r="4207">
          <cell r="A4207" t="str">
            <v xml:space="preserve">    73827/001</v>
          </cell>
          <cell r="B4207" t="str">
            <v>SINAPI</v>
          </cell>
          <cell r="C4207" t="str">
            <v xml:space="preserve">KIT CAVALETE PVC COM REGISTRO 1/2" - FORNECIMENTO E INSTALAÇÃO </v>
          </cell>
          <cell r="D4207" t="str">
            <v>UN</v>
          </cell>
          <cell r="E4207">
            <v>51.39</v>
          </cell>
        </row>
        <row r="4208">
          <cell r="A4208">
            <v>74218</v>
          </cell>
          <cell r="B4208" t="str">
            <v>SINAPI</v>
          </cell>
          <cell r="C4208" t="str">
            <v>MONTAGEM E INSTALACAO DE CAVALETE</v>
          </cell>
          <cell r="D4208">
            <v>0</v>
          </cell>
          <cell r="E4208">
            <v>0</v>
          </cell>
        </row>
        <row r="4209">
          <cell r="A4209" t="str">
            <v xml:space="preserve">    74218/001</v>
          </cell>
          <cell r="B4209" t="str">
            <v>SINAPI</v>
          </cell>
          <cell r="C4209" t="str">
            <v xml:space="preserve">KIT CAVALETE PVC COM REGISTRO 3/4" - FORNECIMENTO E INSTALACAO </v>
          </cell>
          <cell r="D4209" t="str">
            <v>UN</v>
          </cell>
          <cell r="E4209">
            <v>47.99</v>
          </cell>
        </row>
        <row r="4210">
          <cell r="A4210">
            <v>74253</v>
          </cell>
          <cell r="B4210" t="str">
            <v>SINAPI</v>
          </cell>
          <cell r="C4210" t="str">
            <v>RAMAL PREDIAL</v>
          </cell>
          <cell r="D4210">
            <v>0</v>
          </cell>
          <cell r="E4210">
            <v>0</v>
          </cell>
        </row>
        <row r="4211">
          <cell r="A4211" t="str">
            <v xml:space="preserve">    74253/001</v>
          </cell>
          <cell r="B4211" t="str">
            <v>SINAPI</v>
          </cell>
          <cell r="C4211" t="str">
            <v>RAMAL PREDIAL EM TUBO PEAD 20MM - FORNECIMENTO, INSTALAÇÃO, ESCAVAÇÃO E REATERRO</v>
          </cell>
          <cell r="D4211" t="str">
            <v>M</v>
          </cell>
          <cell r="E4211">
            <v>17.43</v>
          </cell>
        </row>
        <row r="4212">
          <cell r="A4212">
            <v>83878</v>
          </cell>
          <cell r="B4212" t="str">
            <v>SINAPI</v>
          </cell>
          <cell r="C4212" t="str">
            <v xml:space="preserve">LIGACAO DA REDE 50MM AO RAMAL PREDIAL 1/2" </v>
          </cell>
          <cell r="D4212" t="str">
            <v>UN</v>
          </cell>
          <cell r="E4212">
            <v>31.04</v>
          </cell>
        </row>
        <row r="4213">
          <cell r="A4213">
            <v>83879</v>
          </cell>
          <cell r="B4213" t="str">
            <v>SINAPI</v>
          </cell>
          <cell r="C4213" t="str">
            <v xml:space="preserve">LIGACAO DA REDE 75MM AO RAMAL PREDIAL 1/2" </v>
          </cell>
          <cell r="D4213" t="str">
            <v>UN</v>
          </cell>
          <cell r="E4213">
            <v>37.380000000000003</v>
          </cell>
        </row>
        <row r="4214">
          <cell r="A4214">
            <v>59</v>
          </cell>
          <cell r="B4214" t="str">
            <v>SINAPI</v>
          </cell>
          <cell r="C4214" t="str">
            <v>LIGACOES PREDIAIS DE ESGOTO</v>
          </cell>
          <cell r="D4214">
            <v>0</v>
          </cell>
          <cell r="E4214">
            <v>0</v>
          </cell>
        </row>
        <row r="4215">
          <cell r="A4215">
            <v>73658</v>
          </cell>
          <cell r="B4215" t="str">
            <v>SINAPI</v>
          </cell>
          <cell r="C4215" t="str">
            <v>LIGAÇÃO DOMICILIAR DE ESGOTO DN 100MM, DA CASA ATÉ A CAIXA, COMPOSTO POR 10,0M TUBO DE PVC ESGOTO PREDIAL DN 100MM E CAIXA DE ALVENARIA COMTAMPA DE CONCRETO - FORNECIMENTO E INSTALAÇÃO</v>
          </cell>
          <cell r="D4215" t="str">
            <v>UN</v>
          </cell>
          <cell r="E4215">
            <v>393.94</v>
          </cell>
        </row>
        <row r="4216">
          <cell r="A4216">
            <v>93350</v>
          </cell>
          <cell r="B4216" t="str">
            <v>SINAPI</v>
          </cell>
          <cell r="C4216" t="str">
            <v>COLETOR PREDIAL DE ESGOTO, DA CAIXA ATÉ A REDE (DISTÂNCIA = 10 M, LARGURA DA VALA = 0,65 M), INCLUINDO ESCAVAÇÃO MANUAL, PREPARO DE FUNDO DEVALA E REATERRO MANUAL COM COMPACTAÇÃO MECANIZADA, TUBO PVC P/ REDE COLETORA ESGOTO JEI DN 100 MM E CONEXÕES - FORNECIMENTO E INSTALAÇÃO. AF_03/2016</v>
          </cell>
          <cell r="D4216" t="str">
            <v>UN</v>
          </cell>
          <cell r="E4216">
            <v>610.95000000000005</v>
          </cell>
        </row>
        <row r="4217">
          <cell r="A4217">
            <v>93351</v>
          </cell>
          <cell r="B4217" t="str">
            <v>SINAPI</v>
          </cell>
          <cell r="C4217" t="str">
            <v>COLETOR PREDIAL DE ESGOTO, DA CAIXA ATÉ A REDE (DISTÂNCIA = 8 M, LARGURA DA VALA = 0,65 M), INCLUINDO ESCAVAÇÃO MANUAL, PREPARO DE FUNDO DEVALA E REATERRO MANUAL COM COMPACTAÇÃO MECANIZADA, TUBO PVC P/ REDE COLETORA ESGOTO JEI DN 100 MM E CONEXÕES - FORNECIMENTO E INSTALAÇÃO. AF_03/2016</v>
          </cell>
          <cell r="D4217" t="str">
            <v>UN</v>
          </cell>
          <cell r="E4217">
            <v>497.79</v>
          </cell>
        </row>
        <row r="4218">
          <cell r="A4218">
            <v>93352</v>
          </cell>
          <cell r="B4218" t="str">
            <v>SINAPI</v>
          </cell>
          <cell r="C4218" t="str">
            <v>COLETOR PREDIAL DE ESGOTO, DA CAIXA ATÉ A REDE (DISTÂNCIA = 6 M, LARGURA DA VALA = 0,65 M), INCLUINDO ESCAVAÇÃO MANUAL, PREPARO DE FUNDO DEVALA E REATERRO MANUAL COM COMPACTAÇÃO MECANIZADA, TUBO PVC P/ REDE COLETORA ESGOTO JEI DN 100 MM E CONEXÕES - FORNECIMENTO E INSTALAÇÃO. AF_03/2016</v>
          </cell>
          <cell r="D4218" t="str">
            <v>UN</v>
          </cell>
          <cell r="E4218">
            <v>385.54</v>
          </cell>
        </row>
        <row r="4219">
          <cell r="A4219">
            <v>93353</v>
          </cell>
          <cell r="B4219" t="str">
            <v>SINAPI</v>
          </cell>
          <cell r="C4219" t="str">
            <v>COLETOR PREDIAL DE ESGOTO, DA CAIXA ATÉ A REDE (DISTÂNCIA = 4 M, LARGURA DA VALA = 0,65 M), INCLUINDO ESCAVAÇÃO MANUAL, PREPARO DE FUNDO DEVALA E REATERRO MANUAL COM COMPACTAÇÃO MECANIZADA, TUBO PVC P/ REDE COLETORA ESGOTO JEI DN 100 MM E CONEXÕES - FORNECIMENTO E INSTALAÇÃO. AF_03/2016</v>
          </cell>
          <cell r="D4219" t="str">
            <v>UN</v>
          </cell>
          <cell r="E4219">
            <v>275.82</v>
          </cell>
        </row>
        <row r="4220">
          <cell r="A4220">
            <v>93354</v>
          </cell>
          <cell r="B4220" t="str">
            <v>SINAPI</v>
          </cell>
          <cell r="C4220"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220" t="str">
            <v>UN</v>
          </cell>
          <cell r="E4220">
            <v>459.68</v>
          </cell>
        </row>
        <row r="4221">
          <cell r="A4221">
            <v>93355</v>
          </cell>
          <cell r="B4221" t="str">
            <v>SINAPI</v>
          </cell>
          <cell r="C4221" t="str">
            <v>COLETOR PREDIAL DE ESGOTO, DA CAIXA ATÉ A REDE (DISTÂNCIA = 8 M, LARGURA DA VALA = 0,65 M), INCLUINDO ESCAVAÇÃO MECANIZADA, PREPARO DE FUNDODE VALA E REATERRO COM COMPACTAÇÃO MECANIZADA, TUBO PVC P/ REDE COLETORA ESGOTO JEI DN 100 MM E CONEXÕES - FORNECIMENTO E INSTALAÇÃO. AF_03/2016</v>
          </cell>
          <cell r="D4221" t="str">
            <v>UN</v>
          </cell>
          <cell r="E4221">
            <v>378.58</v>
          </cell>
        </row>
        <row r="4222">
          <cell r="A4222">
            <v>93356</v>
          </cell>
          <cell r="B4222" t="str">
            <v>SINAPI</v>
          </cell>
          <cell r="C4222" t="str">
            <v>COLETOR PREDIAL DE ESGOTO, DA CAIXA ATÉ A REDE (DISTÂNCIA = 6 M, LARGURA DA VALA = 0,65 M), INCLUINDO ESCAVAÇÃO MECANIZADA, PREPARO DE FUNDODE VALA E REATERRO COM COMPACTAÇÃO MECANIZADA, TUBO PVC P/ REDE COLETORA ESGOTO JEI DN 100 MM E CONEXÕES - FORNECIMENTO E INSTALAÇÃO. AF_03/2016</v>
          </cell>
          <cell r="D4222" t="str">
            <v>UN</v>
          </cell>
          <cell r="E4222">
            <v>297.48</v>
          </cell>
        </row>
        <row r="4223">
          <cell r="A4223">
            <v>93357</v>
          </cell>
          <cell r="B4223" t="str">
            <v>SINAPI</v>
          </cell>
          <cell r="C4223" t="str">
            <v>COLETOR PREDIAL DE ESGOTO, DA CAIXA ATÉ A REDE (DISTÂNCIA = 4 M, LARGURA DA VALA = 0,65 M), INCLUINDO ESCAVAÇÃO MECANIZADA, PREPARO DE FUNDODE VALA E REATERRO COM COMPACTAÇÃO MECANIZADA, TUBO PVC P/ REDE COLETORA ESGOTO JEI DN 100 MM E CONEXÕES - FORNECIMENTO E INSTALAÇÃO. AF_03/2016</v>
          </cell>
          <cell r="D4223" t="str">
            <v>UN</v>
          </cell>
          <cell r="E4223">
            <v>218.02</v>
          </cell>
        </row>
        <row r="4224">
          <cell r="A4224" t="str">
            <v>MOVT</v>
          </cell>
          <cell r="B4224" t="str">
            <v>SINAPI</v>
          </cell>
          <cell r="C4224" t="str">
            <v>MOVIMENTO DE TERRA</v>
          </cell>
          <cell r="D4224">
            <v>0</v>
          </cell>
          <cell r="E4224">
            <v>0</v>
          </cell>
        </row>
        <row r="4225">
          <cell r="A4225">
            <v>17</v>
          </cell>
          <cell r="B4225" t="str">
            <v>SINAPI</v>
          </cell>
          <cell r="C4225" t="str">
            <v>DRAGAGEM</v>
          </cell>
          <cell r="D4225">
            <v>0</v>
          </cell>
          <cell r="E4225">
            <v>0</v>
          </cell>
        </row>
        <row r="4226">
          <cell r="A4226">
            <v>83335</v>
          </cell>
          <cell r="B4226" t="str">
            <v>SINAPI</v>
          </cell>
          <cell r="C4226" t="str">
            <v xml:space="preserve">ESCAVACAO SUBMERSA COM DRAGA DE MANDIBULA </v>
          </cell>
          <cell r="D4226" t="str">
            <v>M3</v>
          </cell>
          <cell r="E4226">
            <v>38.869999999999997</v>
          </cell>
        </row>
        <row r="4227">
          <cell r="A4227">
            <v>88548</v>
          </cell>
          <cell r="B4227" t="str">
            <v>SINAPI</v>
          </cell>
          <cell r="C4227" t="str">
            <v xml:space="preserve">DRAGAGEM (C/ ESCAVADEIRA DRAG LINE DE ARRASTE 140HP) </v>
          </cell>
          <cell r="D4227" t="str">
            <v>M3</v>
          </cell>
          <cell r="E4227">
            <v>32.99</v>
          </cell>
        </row>
        <row r="4228">
          <cell r="A4228">
            <v>18</v>
          </cell>
          <cell r="B4228" t="str">
            <v>SINAPI</v>
          </cell>
          <cell r="C4228" t="str">
            <v>CORTE/ESCAVACAO EM JAZIDAS OU CAMPO ABERTO</v>
          </cell>
          <cell r="D4228">
            <v>0</v>
          </cell>
          <cell r="E4228">
            <v>0</v>
          </cell>
        </row>
        <row r="4229">
          <cell r="A4229">
            <v>73903</v>
          </cell>
          <cell r="B4229" t="str">
            <v>SINAPI</v>
          </cell>
          <cell r="C4229" t="str">
            <v>ESCAVAÇÃO MECANIZADA A CEU ABERTO</v>
          </cell>
          <cell r="D4229">
            <v>0</v>
          </cell>
          <cell r="E4229">
            <v>0</v>
          </cell>
        </row>
        <row r="4230">
          <cell r="A4230" t="str">
            <v xml:space="preserve">    73903/001</v>
          </cell>
          <cell r="B4230" t="str">
            <v>SINAPI</v>
          </cell>
          <cell r="C4230" t="str">
            <v xml:space="preserve">LIMPEZA SUPERFICIAL DA CAMADA VEGETAL EM JAZIDA </v>
          </cell>
          <cell r="D4230" t="str">
            <v>M2</v>
          </cell>
          <cell r="E4230">
            <v>0.4</v>
          </cell>
        </row>
        <row r="4231">
          <cell r="A4231" t="str">
            <v xml:space="preserve">    73903/002</v>
          </cell>
          <cell r="B4231" t="str">
            <v>SINAPI</v>
          </cell>
          <cell r="C4231" t="str">
            <v xml:space="preserve">EXPURGO DE JAZIDA (MATERIAL VEGETAL, OU INSERVÍVEL, EXCETO LAMA) </v>
          </cell>
          <cell r="D4231" t="str">
            <v>M3</v>
          </cell>
          <cell r="E4231">
            <v>2.11</v>
          </cell>
        </row>
        <row r="4232">
          <cell r="A4232">
            <v>74151</v>
          </cell>
          <cell r="B4232" t="str">
            <v>SINAPI</v>
          </cell>
          <cell r="C4232" t="str">
            <v>ESCAVACAO E CARGA MATERIAL 1A CATEGORIA</v>
          </cell>
          <cell r="D4232">
            <v>0</v>
          </cell>
          <cell r="E4232">
            <v>0</v>
          </cell>
        </row>
        <row r="4233">
          <cell r="A4233" t="str">
            <v xml:space="preserve">    74151/001</v>
          </cell>
          <cell r="B4233" t="str">
            <v>SINAPI</v>
          </cell>
          <cell r="C4233" t="str">
            <v>ESCAVACAO E CARGA MATERIAL 1A CATEGORIA, UTILIZANDO TRATOR DE ESTEIRASDE 110 A 160HP COM LAMINA, PESO OPERACIONAL * 13T E PA CARREGADEIRACOM 170 HP.</v>
          </cell>
          <cell r="D4233" t="str">
            <v>M3</v>
          </cell>
          <cell r="E4233">
            <v>3.31</v>
          </cell>
        </row>
        <row r="4234">
          <cell r="A4234">
            <v>74153</v>
          </cell>
          <cell r="B4234" t="str">
            <v>SINAPI</v>
          </cell>
          <cell r="C4234" t="str">
            <v>ESPALHAMENTO MECANIZADO DE MATERIAL 1A. CATEGORIA</v>
          </cell>
          <cell r="D4234">
            <v>0</v>
          </cell>
          <cell r="E4234">
            <v>0</v>
          </cell>
        </row>
        <row r="4235">
          <cell r="A4235" t="str">
            <v xml:space="preserve">    74153/001</v>
          </cell>
          <cell r="B4235" t="str">
            <v>SINAPI</v>
          </cell>
          <cell r="C4235" t="str">
            <v>ESPALHAMENTO MECANIZADO (COM MOTONIVELADORA 140 HP) MATERIAL 1A. CATEGORIA</v>
          </cell>
          <cell r="D4235" t="str">
            <v>M2</v>
          </cell>
          <cell r="E4235">
            <v>0.2</v>
          </cell>
        </row>
        <row r="4236">
          <cell r="A4236">
            <v>74154</v>
          </cell>
          <cell r="B4236" t="str">
            <v>SINAPI</v>
          </cell>
          <cell r="C4236" t="str">
            <v>ESCAVACAO, CARGA E TRANSPORTE DMT 50 A 200M C/ CAMINHAO BASCULANTE</v>
          </cell>
          <cell r="D4236">
            <v>0</v>
          </cell>
          <cell r="E4236">
            <v>0</v>
          </cell>
        </row>
        <row r="4237">
          <cell r="A4237" t="str">
            <v xml:space="preserve">    74154/001</v>
          </cell>
          <cell r="B4237" t="str">
            <v>SINAPI</v>
          </cell>
          <cell r="C4237" t="str">
            <v>ESCAVACAO, CARGA E TRANSPORTE DE MATERIAL DE 1A CATEGORIA COM TRATOR SOBRE ESTEIRAS 347 HP E CACAMBA 6M3, DMT 50 A 200M</v>
          </cell>
          <cell r="D4237" t="str">
            <v>M3</v>
          </cell>
          <cell r="E4237">
            <v>4.72</v>
          </cell>
        </row>
        <row r="4238">
          <cell r="A4238">
            <v>74155</v>
          </cell>
          <cell r="B4238" t="str">
            <v>SINAPI</v>
          </cell>
          <cell r="C4238" t="str">
            <v>ESCAVACAO E TRANSPORTE DMT 50M C/TRATOR ESTEIRAS CAT D8</v>
          </cell>
          <cell r="D4238">
            <v>0</v>
          </cell>
          <cell r="E4238">
            <v>0</v>
          </cell>
        </row>
        <row r="4239">
          <cell r="A4239" t="str">
            <v xml:space="preserve">    74155/001</v>
          </cell>
          <cell r="B4239" t="str">
            <v>SINAPI</v>
          </cell>
          <cell r="C4239" t="str">
            <v>ESCAVACAO E TRANSPORTE DE MATERIAL DE 1A CAT DMT 50M COM TRATOR SOBREESTEIRAS 347 HP COM LAMINA E ESCARIFICADOR</v>
          </cell>
          <cell r="D4239" t="str">
            <v>M3</v>
          </cell>
          <cell r="E4239">
            <v>1.87</v>
          </cell>
        </row>
        <row r="4240">
          <cell r="A4240" t="str">
            <v xml:space="preserve">    74155/002</v>
          </cell>
          <cell r="B4240" t="str">
            <v>SINAPI</v>
          </cell>
          <cell r="C4240" t="str">
            <v>ESCAVACAO E TRANSPORTE DE MATERIAL DE 2A CAT DMT 50M COM TRATOR SOBREESTEIRAS 347 HP COM LAMINA E ESCARIFICADOR</v>
          </cell>
          <cell r="D4240" t="str">
            <v>M3</v>
          </cell>
          <cell r="E4240">
            <v>3.64</v>
          </cell>
        </row>
        <row r="4241">
          <cell r="A4241">
            <v>74205</v>
          </cell>
          <cell r="B4241" t="str">
            <v>SINAPI</v>
          </cell>
          <cell r="C4241" t="str">
            <v>ESCAVACAO DE MATERIAL 1A. CATEGORIA (SUBLEITO)</v>
          </cell>
          <cell r="D4241">
            <v>0</v>
          </cell>
          <cell r="E4241">
            <v>0</v>
          </cell>
        </row>
        <row r="4242">
          <cell r="A4242" t="str">
            <v xml:space="preserve">    74205/001</v>
          </cell>
          <cell r="B4242" t="str">
            <v>SINAPI</v>
          </cell>
          <cell r="C4242" t="str">
            <v>ESCAVACAO MECANICA DE MATERIAL 1A. CATEGORIA, PROVENIENTE DE CORTE DE SUBLEITO (C/TRATOR ESTEIRAS 160HP)</v>
          </cell>
          <cell r="D4242" t="str">
            <v>M3</v>
          </cell>
          <cell r="E4242">
            <v>1.75</v>
          </cell>
        </row>
        <row r="4243">
          <cell r="A4243">
            <v>79472</v>
          </cell>
          <cell r="B4243" t="str">
            <v>SINAPI</v>
          </cell>
          <cell r="C4243" t="str">
            <v xml:space="preserve">REGULARIZACAO DE SUPERFICIES EM TERRA COM MOTONIVELADORA </v>
          </cell>
          <cell r="D4243" t="str">
            <v>M2</v>
          </cell>
          <cell r="E4243">
            <v>0.45</v>
          </cell>
        </row>
        <row r="4244">
          <cell r="A4244">
            <v>79473</v>
          </cell>
          <cell r="B4244" t="str">
            <v>SINAPI</v>
          </cell>
          <cell r="C4244" t="str">
            <v xml:space="preserve">CORTE E ATERRO COMPENSADO </v>
          </cell>
          <cell r="D4244" t="str">
            <v>M3</v>
          </cell>
          <cell r="E4244">
            <v>6.46</v>
          </cell>
        </row>
        <row r="4245">
          <cell r="A4245">
            <v>79480</v>
          </cell>
          <cell r="B4245" t="str">
            <v>SINAPI</v>
          </cell>
          <cell r="C4245" t="str">
            <v>ESCAVACAO MECANICA CAMPO ABERTO EM SOLO EXCETO ROCHA ATE 2,00M PROFUNDIDADE</v>
          </cell>
          <cell r="D4245" t="str">
            <v>M3</v>
          </cell>
          <cell r="E4245">
            <v>2.67</v>
          </cell>
        </row>
        <row r="4246">
          <cell r="A4246">
            <v>83336</v>
          </cell>
          <cell r="B4246" t="str">
            <v>SINAPI</v>
          </cell>
          <cell r="C4246" t="str">
            <v>ESCAVACAO MECANICA PARA ACERTO DE TALUDES, EM MATERIAL DE 1A CATEGORIA, COM ESCAVADEIRA HIDRAULICA</v>
          </cell>
          <cell r="D4246" t="str">
            <v>M3</v>
          </cell>
          <cell r="E4246">
            <v>4.25</v>
          </cell>
        </row>
        <row r="4247">
          <cell r="A4247">
            <v>83338</v>
          </cell>
          <cell r="B4247" t="str">
            <v>SINAPI</v>
          </cell>
          <cell r="C4247" t="str">
            <v>ESCAVACAO MECANICA, A CEU ABERTO, EM MATERIAL DE 1A CATEGORIA, COM ESCAVADEIRA HIDRAULICA, CAPACIDADE DE 0,78 M3</v>
          </cell>
          <cell r="D4247" t="str">
            <v>M3</v>
          </cell>
          <cell r="E4247">
            <v>2.4700000000000002</v>
          </cell>
        </row>
        <row r="4248">
          <cell r="A4248">
            <v>89885</v>
          </cell>
          <cell r="B4248" t="str">
            <v>SINAPI</v>
          </cell>
          <cell r="C4248" t="str">
            <v>ESCAVAÇÃO VERTICAL A CÉU ABERTO, INCLUINDO CARGA, DESCARGA E TRANSPORTE, EM SOLO DE 1ª CATEGORIA COM ESCAVADEIRA HIDRÁULICA (CAÇAMBA: 0,8 M³/ 111 HP), FROTA DE 3 CAMINHÕES BASCULANTES DE 14 M³, DMT DE 0,2 KM EVELOCIDADE MÉDIA 4 KM/H. AF_12/2013</v>
          </cell>
          <cell r="D4248" t="str">
            <v>M3</v>
          </cell>
          <cell r="E4248">
            <v>7.19</v>
          </cell>
        </row>
        <row r="4249">
          <cell r="A4249">
            <v>89886</v>
          </cell>
          <cell r="B4249" t="str">
            <v>SINAPI</v>
          </cell>
          <cell r="C4249" t="str">
            <v>ESCAVAÇÃO VERTICAL A CÉU ABERTO, INCLUINDO CARGA, DESCARGA E TRANSPORTE, EM SOLO DE 1ª CATEGORIA COM ESCAVADEIRA HIDRÁULICA (CAÇAMBA: 0,8 M³/ 111 HP), FROTA DE 3 CAMINHÕES BASCULANTES DE 14 M³, DMT DE 0,3 KM EVELOCIDADE MÉDIA 5,9 KM/H. AF_12/2013</v>
          </cell>
          <cell r="D4249" t="str">
            <v>M3</v>
          </cell>
          <cell r="E4249">
            <v>7.22</v>
          </cell>
        </row>
        <row r="4250">
          <cell r="A4250">
            <v>89887</v>
          </cell>
          <cell r="B4250" t="str">
            <v>SINAPI</v>
          </cell>
          <cell r="C4250" t="str">
            <v>ESCAVAÇÃO VERTICAL A CÉU ABERTO, INCLUINDO CARGA, DESCARGA E TRANSPORTE, EM SOLO DE 1ª CATEGORIA COM ESCAVADEIRA HIDRÁULICA (CAÇAMBA: 0,8 M³/ 111 HP), FROTA DE 3 CAMINHÕES BASCULANTES DE 14 M³, DMT DE 0,6 KM EVELOCIDADE MÉDIA 10 KM/H. AF_12/2013</v>
          </cell>
          <cell r="D4250" t="str">
            <v>M3</v>
          </cell>
          <cell r="E4250">
            <v>7.43</v>
          </cell>
        </row>
        <row r="4251">
          <cell r="A4251">
            <v>89888</v>
          </cell>
          <cell r="B4251" t="str">
            <v>SINAPI</v>
          </cell>
          <cell r="C4251" t="str">
            <v>ESCAVAÇÃO VERTICAL A CÉU ABERTO, INCLUINDO CARGA, DESCARGA E TRANSPORTE, EM SOLO DE 1ª CATEGORIA COM ESCAVADEIRA HIDRÁULICA (CAÇAMBA: 0,8 M³/ 111 HP), FROTA DE 3 CAMINHÕES BASCULANTES DE 14 M³, DMT DE 0,8 KM EVELOCIDADE MÉDIA 14 KM/H. AF_12/2013</v>
          </cell>
          <cell r="D4251" t="str">
            <v>M3</v>
          </cell>
          <cell r="E4251">
            <v>7.37</v>
          </cell>
        </row>
        <row r="4252">
          <cell r="A4252">
            <v>89889</v>
          </cell>
          <cell r="B4252" t="str">
            <v>SINAPI</v>
          </cell>
          <cell r="C4252" t="str">
            <v>ESCAVAÇÃO VERTICAL A CÉU ABERTO, INCLUINDO CARGA, DESCARGA E TRANSPORTE, EM SOLO DE 1ª CATEGORIA COM ESCAVADEIRA HIDRÁULICA (CAÇAMBA: 0,8 M³/ 111 HP), FROTA DE 3 CAMINHÕES BASCULANTES DE 14 M³, DMT DE 1 KM E VELOCIDADE MÉDIA 15 KM/H. AF_12/2013</v>
          </cell>
          <cell r="D4252" t="str">
            <v>M3</v>
          </cell>
          <cell r="E4252">
            <v>7.58</v>
          </cell>
        </row>
        <row r="4253">
          <cell r="A4253">
            <v>89890</v>
          </cell>
          <cell r="B4253" t="str">
            <v>SINAPI</v>
          </cell>
          <cell r="C4253" t="str">
            <v>ESCAVAÇÃO VERTICAL A CÉU ABERTO, INCLUINDO CARGA, DESCARGA E TRANSPORTE, EM SOLO DE 1ª CATEGORIA COM ESCAVADEIRA HIDRÁULICA (CAÇAMBA: 0,8 M³/ 111 HP), FROTA DE 4 CAMINHÕES BASCULANTES DE 14 M³, DMT DE 1,5 KM EVELOCIDADE MÉDIA 18 KM/H. AF_12/2013</v>
          </cell>
          <cell r="D4253" t="str">
            <v>M3</v>
          </cell>
          <cell r="E4253">
            <v>10.3</v>
          </cell>
        </row>
        <row r="4254">
          <cell r="A4254">
            <v>89891</v>
          </cell>
          <cell r="B4254" t="str">
            <v>SINAPI</v>
          </cell>
          <cell r="C4254" t="str">
            <v>ESCAVAÇÃO VERTICAL A CÉU ABERTO, INCLUINDO CARGA, DESCARGA E TRANSPORTE, EM SOLO DE 1ª CATEGORIA COM ESCAVADEIRA HIDRÁULICA (CAÇAMBA: 0,8 M³/ 111 HP), FROTA DE 4 CAMINHÕES BASCULANTES DE 14 M³, DMT DE 2 KM E VELOCIDADE MÉDIA 22 KM/H. AF_12/2013</v>
          </cell>
          <cell r="D4254" t="str">
            <v>M3</v>
          </cell>
          <cell r="E4254">
            <v>10.49</v>
          </cell>
        </row>
        <row r="4255">
          <cell r="A4255">
            <v>89892</v>
          </cell>
          <cell r="B4255" t="str">
            <v>SINAPI</v>
          </cell>
          <cell r="C4255" t="str">
            <v>ESCAVAÇÃO VERTICAL A CÉU ABERTO, INCLUINDO CARGA, DESCARGA E TRANSPORTE, EM SOLO DE 1ª CATEGORIA COM ESCAVADEIRA HIDRÁULICA (CAÇAMBA: 0,8 M³/ 111 HP), FROTA DE 4 CAMINHÕES BASCULANTES DE 14 M³, DMT DE 2 KM E VELOCIDADE MÉDIA 35 KM/H. AF_12/2013</v>
          </cell>
          <cell r="D4255" t="str">
            <v>M3</v>
          </cell>
          <cell r="E4255">
            <v>9.68</v>
          </cell>
        </row>
        <row r="4256">
          <cell r="A4256">
            <v>89893</v>
          </cell>
          <cell r="B4256" t="str">
            <v>SINAPI</v>
          </cell>
          <cell r="C4256" t="str">
            <v>ESCAVAÇÃO VERTICAL A CÉU ABERTO, INCLUINDO CARGA, DESCARGA E TRANSPORTE, EM SOLO DE 1ª CATEGORIA COM ESCAVADEIRA HIDRÁULICA (CAÇAMBA: 0,8 M³/ 111 HP), FROTA DE 5 CAMINHÕES BASCULANTES DE 14 M³, DMT DE 3 KM E VELOCIDADE MÉDIA 20 KM/H. AF_12/2013</v>
          </cell>
          <cell r="D4256" t="str">
            <v>M3</v>
          </cell>
          <cell r="E4256">
            <v>12.58</v>
          </cell>
        </row>
        <row r="4257">
          <cell r="A4257">
            <v>89894</v>
          </cell>
          <cell r="B4257" t="str">
            <v>SINAPI</v>
          </cell>
          <cell r="C4257" t="str">
            <v>ESCAVAÇÃO VERTICAL A CÉU ABERTO, INCLUINDO CARGA, DESCARGA E TRANSPORTE, EM SOLO DE 1ª CATEGORIA COM ESCAVADEIRA HIDRÁULICA (CAÇAMBA: 0,8 M³/ 111 HP), FROTA DE 6 CAMINHÕES BASCULANTES DE 14 M³, DMT DE 4 KM E VELOCIDADE MÉDIA 22 KM/H. AF_12/2013</v>
          </cell>
          <cell r="D4257" t="str">
            <v>M3</v>
          </cell>
          <cell r="E4257">
            <v>14.04</v>
          </cell>
        </row>
        <row r="4258">
          <cell r="A4258">
            <v>89895</v>
          </cell>
          <cell r="B4258" t="str">
            <v>SINAPI</v>
          </cell>
          <cell r="C4258" t="str">
            <v>ESCAVAÇÃO VERTICAL A CÉU ABERTO, INCLUINDO CARGA, DESCARGA E TRANSPORTE, EM SOLO DE 1ª CATEGORIA COM ESCAVADEIRA HIDRÁULICA (CAÇAMBA: 0,8 M³/ 111 HP), FROTA DE 7 CAMINHÕES BASCULANTES DE 14 M³, DMT DE 6 KM E VELOCIDADE MÉDIA 22 KM/H. AF_12/2013</v>
          </cell>
          <cell r="D4258" t="str">
            <v>M3</v>
          </cell>
          <cell r="E4258">
            <v>16.87</v>
          </cell>
        </row>
        <row r="4259">
          <cell r="A4259">
            <v>89903</v>
          </cell>
          <cell r="B4259" t="str">
            <v>SINAPI</v>
          </cell>
          <cell r="C4259" t="str">
            <v>ESCAVAÇÃO VERTICAL A CÉU ABERTO, INCLUINDO CARGA, DESCARGA E TRANSPORTE, EM SOLO DE 1ª CATEGORIA COM ESCAVADEIRA HIDRÁULICA (CAÇAMBA: 0,8 M³/ 111 HP), FROTA DE 2 CAMINHÕES BASCULANTES DE 18 M³, DMT DE 0,2 KM EVELOCIDADE MÉDIA 4 KM/H. AF_12/2013</v>
          </cell>
          <cell r="D4259" t="str">
            <v>M3</v>
          </cell>
          <cell r="E4259">
            <v>6.2</v>
          </cell>
        </row>
        <row r="4260">
          <cell r="A4260">
            <v>89904</v>
          </cell>
          <cell r="B4260" t="str">
            <v>SINAPI</v>
          </cell>
          <cell r="C4260" t="str">
            <v>ESCAVAÇÃO VERTICAL A CÉU ABERTO, INCLUINDO CARGA, DESCARGA E TRANSPORTE, EM SOLO DE 1ª CATEGORIA COM ESCAVADEIRA HIDRÁULICA (CAÇAMBA: 0,8 M³/ 111 HP), FROTA DE 2 CAMINHÕES BASCULANTES DE 18 M³, DMT DE 0,3 KM EVELOCIDADE MÉDIA 5,9KM/H. AF_12/2013</v>
          </cell>
          <cell r="D4260" t="str">
            <v>M3</v>
          </cell>
          <cell r="E4260">
            <v>6.23</v>
          </cell>
        </row>
        <row r="4261">
          <cell r="A4261">
            <v>89905</v>
          </cell>
          <cell r="B4261" t="str">
            <v>SINAPI</v>
          </cell>
          <cell r="C4261" t="str">
            <v>ESCAVAÇÃO VERTICAL A CÉU ABERTO, INCLUINDO CARGA, DESCARGA E TRANSPORTE, EM SOLO DE 1ª CATEGORIA COM ESCAVADEIRA HIDRÁULICA (CAÇAMBA: 0,8 M³/ 111 HP), FROTA DE 2 CAMINHÕES BASCULANTES DE 18 M³, DMT DE 0,6 KM EVELOCIDADE MÉDIA 10 KM/H. AF_12/2013</v>
          </cell>
          <cell r="D4261" t="str">
            <v>M3</v>
          </cell>
          <cell r="E4261">
            <v>6.41</v>
          </cell>
        </row>
        <row r="4262">
          <cell r="A4262">
            <v>89906</v>
          </cell>
          <cell r="B4262" t="str">
            <v>SINAPI</v>
          </cell>
          <cell r="C4262" t="str">
            <v>ESCAVAÇÃO VERTICAL A CÉU ABERTO, INCLUINDO CARGA, DESCARGA E TRANSPORTE, EM SOLO DE 1ª CATEGORIA COM ESCAVADEIRA HIDRÁULICA (CAÇAMBA: 0,8 M³/ 111 HP), FROTA DE 2 CAMINHÕES BASCULANTES DE 18 M³, DMT DE 0,8 KM EVELOCIDADE MÉDIA 14 KM/H. AF_12/2013</v>
          </cell>
          <cell r="D4262" t="str">
            <v>M3</v>
          </cell>
          <cell r="E4262">
            <v>6.35</v>
          </cell>
        </row>
        <row r="4263">
          <cell r="A4263">
            <v>89907</v>
          </cell>
          <cell r="B4263" t="str">
            <v>SINAPI</v>
          </cell>
          <cell r="C4263" t="str">
            <v>ESCAVAÇÃO VERTICAL A CÉU ABERTO, INCLUINDO CARGA, DESCARGA E TRANSPORTE, EM SOLO DE 1ª CATEGORIA COM ESCAVADEIRA HIDRÁULICA (CAÇAMBA: 0,8 M³/ 111 HP), FROTA DE 3 CAMINHÕES BASCULANTES DE 18 M³, DMT DE 1 KM E VELOCIDADE MÉDIA 15 KM/H. AF_12/2013</v>
          </cell>
          <cell r="D4263" t="str">
            <v>M3</v>
          </cell>
          <cell r="E4263">
            <v>7.25</v>
          </cell>
        </row>
        <row r="4264">
          <cell r="A4264">
            <v>89908</v>
          </cell>
          <cell r="B4264" t="str">
            <v>SINAPI</v>
          </cell>
          <cell r="C4264" t="str">
            <v>ESCAVAÇÃO VERTICAL A CÉU ABERTO, INCLUINDO CARGA, DESCARGA E TRANSPORTE, EM SOLO DE 1ª CATEGORIA COM ESCAVADEIRA HIDRÁULICA (CAÇAMBA: 0,8 M³/ 111 HP), FROTA DE 4 CAMINHÕES BASCULANTES DE 18 M³, DMT DE 1,5 KM EVELOCIDADE MÉDIA 18 KM/H. AF_12/2013</v>
          </cell>
          <cell r="D4264" t="str">
            <v>M3</v>
          </cell>
          <cell r="E4264">
            <v>9.6999999999999993</v>
          </cell>
        </row>
        <row r="4265">
          <cell r="A4265">
            <v>89909</v>
          </cell>
          <cell r="B4265" t="str">
            <v>SINAPI</v>
          </cell>
          <cell r="C4265" t="str">
            <v>ESCAVAÇÃO VERTICAL A CÉU ABERTO, INCLUINDO CARGA, DESCARGA E TRANSPORTE, EM SOLO DE 1ª CATEGORIA COM ESCAVADEIRA HIDRÁULICA (CAÇAMBA: 0,8 M³/ 111 HP), FROTA DE 4 CAMINHÕES BASCULANTES DE 18 M³, DMT DE 2 KM E VELOCIDADE MÉDIA 22 KM/H. AF_12/2013</v>
          </cell>
          <cell r="D4265" t="str">
            <v>M3</v>
          </cell>
          <cell r="E4265">
            <v>9.86</v>
          </cell>
        </row>
        <row r="4266">
          <cell r="A4266">
            <v>89910</v>
          </cell>
          <cell r="B4266" t="str">
            <v>SINAPI</v>
          </cell>
          <cell r="C4266" t="str">
            <v>ESCAVAÇÃO VERTICAL A CÉU ABERTO, INCLUINDO CARGA, DESCARGA E TRANSPORTE, EM SOLO DE 1ª CATEGORIA COM ESCAVADEIRA HIDRÁULICA (CAÇAMBA: 0,8 M³/ 111 HP), FROTA DE 3 CAMINHÕES BASCULANTES DE 18 M³, DMT DE 2 KM E VELOCIDADE MÉDIA 35 KM/H. AF_12/2013</v>
          </cell>
          <cell r="D4266" t="str">
            <v>M3</v>
          </cell>
          <cell r="E4266">
            <v>8.48</v>
          </cell>
        </row>
        <row r="4267">
          <cell r="A4267">
            <v>89911</v>
          </cell>
          <cell r="B4267" t="str">
            <v>SINAPI</v>
          </cell>
          <cell r="C4267" t="str">
            <v>ESCAVAÇÃO VERTICAL A CÉU ABERTO, INCLUINDO CARGA, DESCARGA E TRANSPORTE, EM SOLO DE 1ª CATEGORIA COM ESCAVADEIRA HIDRÁULICA (CAÇAMBA: 0,8 M³/ 111 HP), FROTA DE 5 CAMINHÕES BASCULANTES DE 18 M³, DMT DE 3 KM E VELOCIDADE MÉDIA 20 KM/H. AF_12/2013</v>
          </cell>
          <cell r="D4267" t="str">
            <v>M3</v>
          </cell>
          <cell r="E4267">
            <v>11.76</v>
          </cell>
        </row>
        <row r="4268">
          <cell r="A4268">
            <v>89912</v>
          </cell>
          <cell r="B4268" t="str">
            <v>SINAPI</v>
          </cell>
          <cell r="C4268" t="str">
            <v>ESCAVAÇÃO VERTICAL A CÉU ABERTO, INCLUINDO CARGA, DESCARGA E TRANSPORTE, EM SOLO DE 1ª CATEGORIA COM ESCAVADEIRA HIDRÁULICA (CAÇAMBA: 0,8 M³/ 111 HP), FROTA DE 5 CAMINHÕES BASCULANTES DE 18 M³, DMT DE 4 KM E VELOCIDADE MÉDIA 22 KM/H. AF_12/2013</v>
          </cell>
          <cell r="D4268" t="str">
            <v>M3</v>
          </cell>
          <cell r="E4268">
            <v>12.43</v>
          </cell>
        </row>
        <row r="4269">
          <cell r="A4269">
            <v>89913</v>
          </cell>
          <cell r="B4269" t="str">
            <v>SINAPI</v>
          </cell>
          <cell r="C4269" t="str">
            <v>ESCAVAÇÃO VERTICAL A CÉU ABERTO, INCLUINDO CARGA, DESCARGA E TRANSPORTE, EM SOLO DE 1ª CATEGORIA COM ESCAVADEIRA HIDRÁULICA (CAÇAMBA: 0,8 M³/ 111 HP), FROTA DE 6 CAMINHÕES BASCULANTES DE 18 M³, DMT DE 6 KM E VELOCIDADE MÉDIA 22 KM/H. AF_12/2013</v>
          </cell>
          <cell r="D4269" t="str">
            <v>M3</v>
          </cell>
          <cell r="E4269">
            <v>14.99</v>
          </cell>
        </row>
        <row r="4270">
          <cell r="A4270">
            <v>89921</v>
          </cell>
          <cell r="B4270" t="str">
            <v>SINAPI</v>
          </cell>
          <cell r="C4270" t="str">
            <v>ESCAVAÇÃO VERTICAL A CÉU ABERTO, INCLUINDO CARGA, DESCARGA E TRANSPORTE, EM SOLO DE 1ª CATEGORIA COM ESCAVADEIRA HIDRÁULICA (CAÇAMBA: 1,2 M³/ 155 HP), FROTA DE 3 CAMINHÕES BASCULANTES DE 14 M³, DMT DE 0,2 KM EVELOCIDADE MÉDIA 4 KM/H. AF_12/2013</v>
          </cell>
          <cell r="D4270" t="str">
            <v>M3</v>
          </cell>
          <cell r="E4270">
            <v>5.79</v>
          </cell>
        </row>
        <row r="4271">
          <cell r="A4271">
            <v>89922</v>
          </cell>
          <cell r="B4271" t="str">
            <v>SINAPI</v>
          </cell>
          <cell r="C4271" t="str">
            <v>ESCAVAÇÃO VERTICAL A CÉU ABERTO, INCLUINDO CARGA, DESCARGA E TRANSPORTE, EM SOLO DE 1ª CATEGORIA COM ESCAVADEIRA HIDRÁULICA (CAÇAMBA: 1,2 M³/ 155 HP), FROTA DE 3 CAMINHÕES BASCULANTES DE 14 M³, DMT DE 0,3 KM EVELOCIDADE MÉDIA 5,9 KM/H. AF_12/2013</v>
          </cell>
          <cell r="D4271" t="str">
            <v>M3</v>
          </cell>
          <cell r="E4271">
            <v>5.82</v>
          </cell>
        </row>
        <row r="4272">
          <cell r="A4272">
            <v>89923</v>
          </cell>
          <cell r="B4272" t="str">
            <v>SINAPI</v>
          </cell>
          <cell r="C4272" t="str">
            <v>ESCAVAÇÃO VERTICAL A CÉU ABERTO, INCLUINDO CARGA, DESCARGA E TRANSPORTE, EM SOLO DE 1ª CATEGORIA COM ESCAVADEIRA HIDRÁULICA (CAÇAMBA: 1,2 M³/ 155 HP), FROTA DE 3 CAMINHÕES BASCULANTES DE 14 M³, DMT DE 0,6 KM EVELOCIDADE MÉDIA 10 KM/H. AF_12/2013</v>
          </cell>
          <cell r="D4272" t="str">
            <v>M3</v>
          </cell>
          <cell r="E4272">
            <v>6.03</v>
          </cell>
        </row>
        <row r="4273">
          <cell r="A4273">
            <v>89924</v>
          </cell>
          <cell r="B4273" t="str">
            <v>SINAPI</v>
          </cell>
          <cell r="C4273" t="str">
            <v>ESCAVAÇÃO VERTICAL A CÉU ABERTO, INCLUINDO CARGA, DESCARGA E TRANSPORTE, EM SOLO DE 1ª CATEGORIA COM ESCAVADEIRA HIDRÁULICA (CAÇAMBA: 1,2 M³/ 155 HP), FROTA DE 3 CAMINHÕES BASCULANTES DE 14 M³, DMT DE 0,8 KM EVELOCIDADE MÉDIA 14 KM/H. AF_12/2013</v>
          </cell>
          <cell r="D4273" t="str">
            <v>M3</v>
          </cell>
          <cell r="E4273">
            <v>5.97</v>
          </cell>
        </row>
        <row r="4274">
          <cell r="A4274">
            <v>89925</v>
          </cell>
          <cell r="B4274" t="str">
            <v>SINAPI</v>
          </cell>
          <cell r="C4274" t="str">
            <v>ESCAVAÇÃO VERTICAL A CÉU ABERTO, INCLUINDO CARGA, DESCARGA E TRANSPORTE, EM SOLO DE 1ª CATEGORIA COM ESCAVADEIRA HIDRÁULICA (CAÇAMBA: 1,2 M³/ 155 HP), FROTA DE 3 CAMINHÕES BASCULANTES DE 14 M³, DMT DE 1 KM E VELOCIDADE MÉDIA 15 KM/H. AF_12/2013</v>
          </cell>
          <cell r="D4274" t="str">
            <v>M3</v>
          </cell>
          <cell r="E4274">
            <v>6.19</v>
          </cell>
        </row>
        <row r="4275">
          <cell r="A4275">
            <v>89926</v>
          </cell>
          <cell r="B4275" t="str">
            <v>SINAPI</v>
          </cell>
          <cell r="C4275" t="str">
            <v>ESCAVAÇÃO VERTICAL A CÉU ABERTO, INCLUINDO CARGA, DESCARGA E TRANSPORTE, EM SOLO DE 1ª CATEGORIA COM ESCAVADEIRA HIDRÁULICA (CAÇAMBA: 1,2 M³/ 155 HP), FROTA DE 5 CAMINHÕES BASCULANTES DE 14 M³, DMT DE 1,5 KM EVELOCIDADE MÉDIA 18 KM/H. AF_12/2013</v>
          </cell>
          <cell r="D4275" t="str">
            <v>M3</v>
          </cell>
          <cell r="E4275">
            <v>9.2100000000000009</v>
          </cell>
        </row>
        <row r="4276">
          <cell r="A4276">
            <v>89927</v>
          </cell>
          <cell r="B4276" t="str">
            <v>SINAPI</v>
          </cell>
          <cell r="C4276" t="str">
            <v>ESCAVAÇÃO VERTICAL A CÉU ABERTO, INCLUINDO CARGA, DESCARGA E TRANSPORTE, EM SOLO DE 1ª CATEGORIA COM ESCAVADEIRA HIDRÁULICA (CAÇAMBA: 1,2 M³/ 155 HP), FROTA DE 5 CAMINHÕES BASCULANTES DE 14 M³, DMT DE 2 KM E VELOCIDADE MÉDIA 22 KM/H. AF_12/2013</v>
          </cell>
          <cell r="D4276" t="str">
            <v>M3</v>
          </cell>
          <cell r="E4276">
            <v>9.39</v>
          </cell>
        </row>
        <row r="4277">
          <cell r="A4277">
            <v>89928</v>
          </cell>
          <cell r="B4277" t="str">
            <v>SINAPI</v>
          </cell>
          <cell r="C4277" t="str">
            <v>ESCAVAÇÃO VERTICAL A CÉU ABERTO, INCLUINDO CARGA, DESCARGA E TRANSPORTE, EM SOLO DE 1ª CATEGORIA COM ESCAVADEIRA HIDRÁULICA (CAÇAMBA: 1,2 M³/ 155 HP), FROTA DE 5 CAMINHÕES BASCULANTES DE 14 M³, DMT DE 2 KM E VELOCIDADE MÉDIA 35 KM/H. AF_12/2013</v>
          </cell>
          <cell r="D4277" t="str">
            <v>M3</v>
          </cell>
          <cell r="E4277">
            <v>8.61</v>
          </cell>
        </row>
        <row r="4278">
          <cell r="A4278">
            <v>89929</v>
          </cell>
          <cell r="B4278" t="str">
            <v>SINAPI</v>
          </cell>
          <cell r="C4278" t="str">
            <v>ESCAVAÇÃO VERTICAL A CÉU ABERTO, INCLUINDO CARGA, DESCARGA E TRANSPORTE, EM SOLO DE 1ª CATEGORIA COM ESCAVADEIRA HIDRÁULICA (CAÇAMBA: 1,2 M³/ 155 HP), FROTA DE 7 CAMINHÕES BASCULANTES DE 14 M³, DMT DE 3 KM E VELOCIDADE MÉDIA 20 KM/H. AF_12/2013</v>
          </cell>
          <cell r="D4278" t="str">
            <v>M3</v>
          </cell>
          <cell r="E4278">
            <v>11.81</v>
          </cell>
        </row>
        <row r="4279">
          <cell r="A4279">
            <v>89930</v>
          </cell>
          <cell r="B4279" t="str">
            <v>SINAPI</v>
          </cell>
          <cell r="C4279" t="str">
            <v>ESCAVAÇÃO VERTICAL A CÉU ABERTO, INCLUINDO CARGA, DESCARGA E TRANSPORTE, EM SOLO DE 1ª CATEGORIA COM ESCAVADEIRA HIDRÁULICA (CAÇAMBA: 1,2 M³/ 155 HP), FROTA DE 7 CAMINHÕES BASCULANTES DE 14 M³, DMT DE 4 KM E VELOCIDADE MÉDIA 22 KM/H. AF_12/2013</v>
          </cell>
          <cell r="D4279" t="str">
            <v>M3</v>
          </cell>
          <cell r="E4279">
            <v>12.53</v>
          </cell>
        </row>
        <row r="4280">
          <cell r="A4280">
            <v>89931</v>
          </cell>
          <cell r="B4280" t="str">
            <v>SINAPI</v>
          </cell>
          <cell r="C4280" t="str">
            <v>ESCAVAÇÃO VERTICAL A CÉU ABERTO, INCLUINDO CARGA, DESCARGA E TRANSPORTE, EM SOLO DE 1ª CATEGORIA COM ESCAVADEIRA HIDRÁULICA (CAÇAMBA: 1,2 M³/ 155 HP), FROTA DE 9 CAMINHÕES BASCULANTES DE 14 M³, DMT DE 6 KM E VELOCIDADE MÉDIA 22 KM/H. AF_12/2013</v>
          </cell>
          <cell r="D4280" t="str">
            <v>M3</v>
          </cell>
          <cell r="E4280">
            <v>15.69</v>
          </cell>
        </row>
        <row r="4281">
          <cell r="A4281">
            <v>89939</v>
          </cell>
          <cell r="B4281" t="str">
            <v>SINAPI</v>
          </cell>
          <cell r="C4281" t="str">
            <v>ESCAVAÇÃO VERTICAL A CÉU ABERTO, INCLUINDO CARGA, DESCARGA E TRANSPORTE, EM SOLO DE 1ª CATEGORIA COM ESCAVADEIRA HIDRÁULICA (CAÇAMBA: 1,2 M³/ 155 HP), FROTA DE 3 CAMINHÕES BASCULANTES DE 18 M³, DMT DE 0,2 KM EVELOCIDADE MÉDIA 4 KM/H. AF_12/2013</v>
          </cell>
          <cell r="D4281" t="str">
            <v>M3</v>
          </cell>
          <cell r="E4281">
            <v>5.41</v>
          </cell>
        </row>
        <row r="4282">
          <cell r="A4282">
            <v>89940</v>
          </cell>
          <cell r="B4282" t="str">
            <v>SINAPI</v>
          </cell>
          <cell r="C4282" t="str">
            <v>ESCAVAÇÃO VERTICAL A CÉU ABERTO, INCLUINDO CARGA, DESCARGA E TRANSPORTE, EM SOLO DE 1ª CATEGORIA COM ESCAVADEIRA HIDRÁULICA (CAÇAMBA: 1,2 M³/ 155 HP), FROTA DE 3 CAMINHÕES BASCULANTES DE 18 M³, DMT DE 0,3 KM EVELOCIDADE MÉDIA 5,9 KM/H. AF_12/2013</v>
          </cell>
          <cell r="D4282" t="str">
            <v>M3</v>
          </cell>
          <cell r="E4282">
            <v>5.43</v>
          </cell>
        </row>
        <row r="4283">
          <cell r="A4283">
            <v>89941</v>
          </cell>
          <cell r="B4283" t="str">
            <v>SINAPI</v>
          </cell>
          <cell r="C4283" t="str">
            <v>ESCAVAÇÃO VERTICAL A CÉU ABERTO, INCLUINDO CARGA, DESCARGA E TRANSPORTE, EM SOLO DE 1ª CATEGORIA COM ESCAVADEIRA HIDRÁULICA (CAÇAMBA: 1,2 M³/ 155 HP), FROTA DE 3 CAMINHÕES BASCULANTES DE 18 M³, DMT DE 0,6 KM EVELOCIDADE MÉDIA 10 KM/H. AF_12/2013</v>
          </cell>
          <cell r="D4283" t="str">
            <v>M3</v>
          </cell>
          <cell r="E4283">
            <v>5.62</v>
          </cell>
        </row>
        <row r="4284">
          <cell r="A4284">
            <v>89942</v>
          </cell>
          <cell r="B4284" t="str">
            <v>SINAPI</v>
          </cell>
          <cell r="C4284" t="str">
            <v>ESCAVAÇÃO VERTICAL A CÉU ABERTO, INCLUINDO CARGA, DESCARGA E TRANSPORTE, EM SOLO DE 1ª CATEGORIA COM ESCAVADEIRA HIDRÁULICA (CAÇAMBA: 1,2 M³/ 155 HP), FROTA DE 3 CAMINHÕES BASCULANTES DE 18 M³, DMT DE 0,8 KM EVELOCIDADE MÉDIA 14 KM/H. AF_12/2013</v>
          </cell>
          <cell r="D4284" t="str">
            <v>M3</v>
          </cell>
          <cell r="E4284">
            <v>5.56</v>
          </cell>
        </row>
        <row r="4285">
          <cell r="A4285">
            <v>89943</v>
          </cell>
          <cell r="B4285" t="str">
            <v>SINAPI</v>
          </cell>
          <cell r="C4285" t="str">
            <v>ESCAVAÇÃO VERTICAL A CÉU ABERTO, INCLUINDO CARGA, DESCARGA E TRANSPORTE, EM SOLO DE 1ª CATEGORIA COM ESCAVADEIRA HIDRÁULICA (CAÇAMBA: 1,2 M³/ 155 HP), FROTA DE 3 CAMINHÕES BASCULANTES DE 18 M³, DMT DE 1 KM E VELOCIDADE MÉDIA 15 KM/H. AF_12/2013</v>
          </cell>
          <cell r="D4285" t="str">
            <v>M3</v>
          </cell>
          <cell r="E4285">
            <v>5.75</v>
          </cell>
        </row>
        <row r="4286">
          <cell r="A4286">
            <v>89944</v>
          </cell>
          <cell r="B4286" t="str">
            <v>SINAPI</v>
          </cell>
          <cell r="C4286" t="str">
            <v>ESCAVAÇÃO VERTICAL A CÉU ABERTO, INCLUINDO CARGA, DESCARGA E TRANSPORTE, EM SOLO DE 1ª CATEGORIA COM ESCAVADEIRA HIDRÁULICA (CAÇAMBA: 1,2 M³/ 155 HP), FROTA DE 5 CAMINHÕES BASCULANTES DE 18 M³, DMT DE 1,5 KM EVELOCIDADE MÉDIA 18 KM/H. AF_12/2013</v>
          </cell>
          <cell r="D4286" t="str">
            <v>M3</v>
          </cell>
          <cell r="E4286">
            <v>8.48</v>
          </cell>
        </row>
        <row r="4287">
          <cell r="A4287">
            <v>89945</v>
          </cell>
          <cell r="B4287" t="str">
            <v>SINAPI</v>
          </cell>
          <cell r="C4287" t="str">
            <v>ESCAVAÇÃO VERTICAL A CÉU ABERTO, INCLUINDO CARGA, DESCARGA E TRANSPORTE, EM SOLO DE 1ª CATEGORIA COM ESCAVADEIRA HIDRÁULICA (CAÇAMBA: 1,2 M³/ 155 HP), FROTA DE 5 CAMINHÕES BASCULANTES DE 18 M³, DMT DE 2 KM E VELOCIDADE MÉDIA 22 KM/H. AF_12/2013</v>
          </cell>
          <cell r="D4287" t="str">
            <v>M3</v>
          </cell>
          <cell r="E4287">
            <v>8.64</v>
          </cell>
        </row>
        <row r="4288">
          <cell r="A4288">
            <v>89946</v>
          </cell>
          <cell r="B4288" t="str">
            <v>SINAPI</v>
          </cell>
          <cell r="C4288" t="str">
            <v>ESCAVAÇÃO VERTICAL A CÉU ABERTO, INCLUINDO CARGA, DESCARGA E TRANSPORTE, EM SOLO DE 1ª CATEGORIA COM ESCAVADEIRA HIDRÁULICA (CAÇAMBA: 1,2 M³/ 155 HP), FROTA DE 4 CAMINHÕES BASCULANTES DE 18 M³, DMT DE 2 KM E VELOCIDADE MÉDIA 35 KM/H. AF_12/2013</v>
          </cell>
          <cell r="D4288" t="str">
            <v>M3</v>
          </cell>
          <cell r="E4288">
            <v>7.46</v>
          </cell>
        </row>
        <row r="4289">
          <cell r="A4289">
            <v>89947</v>
          </cell>
          <cell r="B4289" t="str">
            <v>SINAPI</v>
          </cell>
          <cell r="C4289" t="str">
            <v>ESCAVAÇÃO VERTICAL A CÉU ABERTO, INCLUINDO CARGA, DESCARGA E TRANSPORTE, EM SOLO DE 1ª CATEGORIA COM ESCAVADEIRA HIDRÁULICA (CAÇAMBA: 1,2 M³/ 155 HP), FROTA DE 6 CAMINHÕES BASCULANTES DE 18 M³, DMT DE 3 KM E VELOCIDADE MÉDIA 20 KM/H. AF_12/2013</v>
          </cell>
          <cell r="D4289" t="str">
            <v>M3</v>
          </cell>
          <cell r="E4289">
            <v>10.34</v>
          </cell>
        </row>
        <row r="4290">
          <cell r="A4290">
            <v>89948</v>
          </cell>
          <cell r="B4290" t="str">
            <v>SINAPI</v>
          </cell>
          <cell r="C4290" t="str">
            <v>ESCAVAÇÃO VERTICAL A CÉU ABERTO, INCLUINDO CARGA, DESCARGA E TRANSPORTE, EM SOLO DE 1ª CATEGORIA COM ESCAVADEIRA HIDRÁULICA (CAÇAMBA: 1,2 M³/ 155 HP), FROTA DE 7 CAMINHÕES BASCULANTES DE 18 M³, DMT DE 4 KM E VELOCIDADE MÉDIA 22 KM/H. AF_12/2013</v>
          </cell>
          <cell r="D4290" t="str">
            <v>M3</v>
          </cell>
          <cell r="E4290">
            <v>11.47</v>
          </cell>
        </row>
        <row r="4291">
          <cell r="A4291">
            <v>89949</v>
          </cell>
          <cell r="B4291" t="str">
            <v>SINAPI</v>
          </cell>
          <cell r="C4291" t="str">
            <v>ESCAVAÇÃO VERTICAL A CÉU ABERTO, INCLUINDO CARGA, DESCARGA E TRANSPORTE, EM SOLO DE 1ª CATEGORIA COM ESCAVADEIRA HIDRÁULICA (CAÇAMBA: 1,2 M³/ 155 HP), FROTA DE 8 CAMINHÕES BASCULANTES DE 18 M³, DMT DE 6 KM E VELOCIDADE MÉDIA 22 KM/H. AF_12/2013</v>
          </cell>
          <cell r="D4291" t="str">
            <v>M3</v>
          </cell>
          <cell r="E4291">
            <v>13.82</v>
          </cell>
        </row>
        <row r="4292">
          <cell r="A4292">
            <v>19</v>
          </cell>
          <cell r="B4292" t="str">
            <v>SINAPI</v>
          </cell>
          <cell r="C4292" t="str">
            <v>ESCAVACAO DE VALAS</v>
          </cell>
          <cell r="D4292">
            <v>0</v>
          </cell>
          <cell r="E4292">
            <v>0</v>
          </cell>
        </row>
        <row r="4293">
          <cell r="A4293">
            <v>72915</v>
          </cell>
          <cell r="B4293" t="str">
            <v>SINAPI</v>
          </cell>
          <cell r="C4293" t="str">
            <v>ESCAVACAO MECANICA DE VALA EM MATERIAL DE 2A. CATEGORIA ATE 2 M DE PROFUNDIDADE COM UTILIZACAO DE ESCAVADEIRA HIDRAULICA</v>
          </cell>
          <cell r="D4293" t="str">
            <v>M3</v>
          </cell>
          <cell r="E4293">
            <v>10.46</v>
          </cell>
        </row>
        <row r="4294">
          <cell r="A4294">
            <v>72917</v>
          </cell>
          <cell r="B4294" t="str">
            <v>SINAPI</v>
          </cell>
          <cell r="C4294" t="str">
            <v>ESCAVACAO MECANICA DE VALA EM MATERIAL 2A. CATEGORIA DE 2,01 ATE 4,00 M DE PROFUNDIDADE COM UTILIZACAO DE ESCAVADEIRA HIDRAULICA</v>
          </cell>
          <cell r="D4294" t="str">
            <v>M3</v>
          </cell>
          <cell r="E4294">
            <v>11.95</v>
          </cell>
        </row>
        <row r="4295">
          <cell r="A4295">
            <v>72918</v>
          </cell>
          <cell r="B4295" t="str">
            <v>SINAPI</v>
          </cell>
          <cell r="C4295" t="str">
            <v>ESCAVACAO MECANICA DE VALA EM MATERIAL 2A. CATEGORIA DE 4,01 ATE 6,00 M DE PROFUNDIDADE COM UTILIZACAO DE ESCAVADEIRA HIDRAULICA</v>
          </cell>
          <cell r="D4295" t="str">
            <v>M3</v>
          </cell>
          <cell r="E4295">
            <v>13.95</v>
          </cell>
        </row>
        <row r="4296">
          <cell r="A4296">
            <v>73965</v>
          </cell>
          <cell r="B4296" t="str">
            <v>SINAPI</v>
          </cell>
          <cell r="C4296" t="str">
            <v>ESCAVACAO MANUAL DE VALAS</v>
          </cell>
          <cell r="D4296">
            <v>0</v>
          </cell>
          <cell r="E4296">
            <v>0</v>
          </cell>
        </row>
        <row r="4297">
          <cell r="A4297" t="str">
            <v xml:space="preserve">    73965/009</v>
          </cell>
          <cell r="B4297" t="str">
            <v>SINAPI</v>
          </cell>
          <cell r="C4297" t="str">
            <v>ESCAVACAO MANUAL DE VALA EM LODO, DE 1,5 ATE 3M, EXCLUINDO ESGOTAMENTO/ESCORAMENTO.</v>
          </cell>
          <cell r="D4297" t="str">
            <v>M3</v>
          </cell>
          <cell r="E4297">
            <v>115.4</v>
          </cell>
        </row>
        <row r="4298">
          <cell r="A4298">
            <v>79506</v>
          </cell>
          <cell r="B4298" t="str">
            <v>SINAPI</v>
          </cell>
          <cell r="C4298" t="str">
            <v>ESCAVACAO MANUAL DE VALAS</v>
          </cell>
          <cell r="D4298">
            <v>0</v>
          </cell>
          <cell r="E4298">
            <v>0</v>
          </cell>
        </row>
        <row r="4299">
          <cell r="A4299" t="str">
            <v xml:space="preserve">    79506/002</v>
          </cell>
          <cell r="B4299" t="str">
            <v>SINAPI</v>
          </cell>
          <cell r="C4299" t="str">
            <v xml:space="preserve">ESCAVAÇÃO MANUAL DE VALA/CAVA EM LODO, ENTRE 3 E 4,5M DE PROFUNDIDADE </v>
          </cell>
          <cell r="D4299" t="str">
            <v>M3</v>
          </cell>
          <cell r="E4299">
            <v>173.1</v>
          </cell>
        </row>
        <row r="4300">
          <cell r="A4300">
            <v>79518</v>
          </cell>
          <cell r="B4300" t="str">
            <v>SINAPI</v>
          </cell>
          <cell r="C4300" t="str">
            <v>MARROAMENTO</v>
          </cell>
          <cell r="D4300">
            <v>0</v>
          </cell>
          <cell r="E4300">
            <v>0</v>
          </cell>
        </row>
        <row r="4301">
          <cell r="A4301" t="str">
            <v xml:space="preserve">    79518/001</v>
          </cell>
          <cell r="B4301" t="str">
            <v>SINAPI</v>
          </cell>
          <cell r="C4301" t="str">
            <v>MARROAMENTO EM MATERIAL DE 3A CATEGORIA, ROCHA VIVA PARA REDUÇÃO A PEDRA-DE-MÃO</v>
          </cell>
          <cell r="D4301" t="str">
            <v>M3</v>
          </cell>
          <cell r="E4301">
            <v>27.69</v>
          </cell>
        </row>
        <row r="4302">
          <cell r="A4302" t="str">
            <v xml:space="preserve">    79518/002</v>
          </cell>
          <cell r="B4302" t="str">
            <v>SINAPI</v>
          </cell>
          <cell r="C4302" t="str">
            <v>MARROAMENTO DE MATERIAL DE 2A CATEGORIA, ROCHA DECOMPOSTA PARA REDUÇÃOA PEDRA-DE-MÃO</v>
          </cell>
          <cell r="D4302" t="str">
            <v>M3</v>
          </cell>
          <cell r="E4302">
            <v>24.92</v>
          </cell>
        </row>
        <row r="4303">
          <cell r="A4303">
            <v>83343</v>
          </cell>
          <cell r="B4303" t="str">
            <v>SINAPI</v>
          </cell>
          <cell r="C4303" t="str">
            <v>ESCAVACAO MECANICA DE VALAS (SOLO COM AGUA), PROFUNDIDADE MAIOR QUE 4,00 M ATE 6,00 M.</v>
          </cell>
          <cell r="D4303" t="str">
            <v>M3</v>
          </cell>
          <cell r="E4303">
            <v>12.39</v>
          </cell>
        </row>
        <row r="4304">
          <cell r="A4304">
            <v>90082</v>
          </cell>
          <cell r="B4304" t="str">
            <v>SINAPI</v>
          </cell>
          <cell r="C4304" t="str">
            <v>ESCAVAÇÃO MECANIZADA DE VALA COM PROF. ATÉ 1,5 M (MÉDIA ENTRE MONTANTEE JUSANTE/UMA COMPOSIÇÃO POR TRECHO), COM ESCAVADEIRA HIDRÁULICA (0,8M3/111 HP), LARG. DE 1,5 M A 2,5 M, EM SOLO DE 1A CATEGORIA, EM LOCAIS COM ALTO NÍVEL DE INTERFERÊNCIA. AF_01/2015</v>
          </cell>
          <cell r="D4304" t="str">
            <v>M3</v>
          </cell>
          <cell r="E4304">
            <v>12.93</v>
          </cell>
        </row>
        <row r="4305">
          <cell r="A4305">
            <v>90084</v>
          </cell>
          <cell r="B4305" t="str">
            <v>SINAPI</v>
          </cell>
          <cell r="C4305" t="str">
            <v>ESCAVAÇÃO MECANIZADA DE VALA COM PROF. MAIOR QUE 1,5 M ATÉ 3,0 M (MÉDIA ENTRE MONTANTE E JUSANTE/UMA COMPOSIÇÃO POR TRECHO), COM ESCAVADEIRAHIDRÁULICA (0,8 M3/111 HP), LARGURA ATÉ 1,5 M, EM SOLO DE 1A CATEGORIA, EM LOCAIS COM ALTO NÍVEL DE INTERFERÊNCIA. AF_01/2015</v>
          </cell>
          <cell r="D4305" t="str">
            <v>M3</v>
          </cell>
          <cell r="E4305">
            <v>11.36</v>
          </cell>
        </row>
        <row r="4306">
          <cell r="A4306">
            <v>90085</v>
          </cell>
          <cell r="B4306" t="str">
            <v>SINAPI</v>
          </cell>
          <cell r="C4306" t="str">
            <v>ESCAVAÇÃO MECANIZADA DE VALA COM PROF. MAIOR QUE 1,5 M ATÉ 3,0 M (MÉDIA ENTRE MONTANTE E JUSANTE/UMA COMPOSIÇÃO POR TRECHO), COM ESCAVADEIRAHIDRÁULICA (0,8 M3/111 HP), LARG. DE 1,5 M A 2,5 M, EM SOLO DE 1A CATEGORIA, EM LOCAIS COM ALTO NÍVEL DE INTERFERÊNCIA. AF_01/2015</v>
          </cell>
          <cell r="D4306" t="str">
            <v>M3</v>
          </cell>
          <cell r="E4306">
            <v>8.16</v>
          </cell>
        </row>
        <row r="4307">
          <cell r="A4307">
            <v>90086</v>
          </cell>
          <cell r="B4307" t="str">
            <v>SINAPI</v>
          </cell>
          <cell r="C4307" t="str">
            <v>ESCAVAÇÃO MECANIZADA DE VALA COM PROF. MAIOR QUE 3,0 M ATÉ 4,5 M(MÉDIAENTRE MONTANTE E JUSANTE/UMA COMPOSIÇÃO POR TRECHO), COM ESCAVADEIRAHIDRÁULICA (0,8 M3/111 HP), LARG. MENOR QUE 1,5 M, EM SOLO DE 1A CATEGORIA, EM LOCAIS COM ALTO NÍVEL DE INTERFERÊNCIA. AF_01/2015</v>
          </cell>
          <cell r="D4307" t="str">
            <v>M3</v>
          </cell>
          <cell r="E4307">
            <v>8.7799999999999994</v>
          </cell>
        </row>
        <row r="4308">
          <cell r="A4308">
            <v>90087</v>
          </cell>
          <cell r="B4308" t="str">
            <v>SINAPI</v>
          </cell>
          <cell r="C4308" t="str">
            <v>ESCAVAÇÃO MECANIZADA DE VALA COM PROF. DE 3,0 M ATÉ 4,5 M(MÉDIA ENTRE MONTANTE E JUSANTE/UMA COMPOSIÇÃO POR TRECHO), COM ESCAVADEIRA HIDRÁULICA (1,2 M3/155 HP), LARG. DE 1,5 M A 2,5 M, EM SOLO DE 1A CATEGORIA,EM LOCAIS COM ALTO NÍVEL DE INTERFERÊNCIA. AF_01/2015</v>
          </cell>
          <cell r="D4308" t="str">
            <v>M3</v>
          </cell>
          <cell r="E4308">
            <v>5.12</v>
          </cell>
        </row>
        <row r="4309">
          <cell r="A4309">
            <v>90088</v>
          </cell>
          <cell r="B4309" t="str">
            <v>SINAPI</v>
          </cell>
          <cell r="C4309" t="str">
            <v>ESCAVAÇÃO MECANIZADA DE VALA COM PROF. MAIOR QUE 4,5 M ATÉ 6,0 M(MÉDIAENTRE MONTANTE E JUSANTE/UMA COMPOSIÇÃO POR TRECHO), COM ESCAVADEIRAHIDRÁULICA (1,2 M3/155 HP), LARG. MENOR QUE 1,5 M, EM SOLO DE 1A CATEGORIA, EM LOCAIS COM ALTO NÍVEL DE INTERFERÊNCIA. AF_01/2015</v>
          </cell>
          <cell r="D4309" t="str">
            <v>M3</v>
          </cell>
          <cell r="E4309">
            <v>5.92</v>
          </cell>
        </row>
        <row r="4310">
          <cell r="A4310">
            <v>90090</v>
          </cell>
          <cell r="B4310" t="str">
            <v>SINAPI</v>
          </cell>
          <cell r="C4310" t="str">
            <v>ESCAVAÇÃO MECANIZADA DE VALA COM PROF. MAIOR QUE 4,5 M ATÉ 6,0 M(MÉDIAENTRE MONTANTE E JUSANTE/UMA COMPOSIÇÃO POR TRECHO), COM ESCAVADEIRAHIDRÁULICA (1,2 M3/155 HP), LARG. DE 1,5 M A 2,5 M, EM SOLO DE 1A CATEGORIA, EM LOCAIS COM ALTO NÍVEL DE INTERFERÊNCIA. AF_01/2015</v>
          </cell>
          <cell r="D4310" t="str">
            <v>M3</v>
          </cell>
          <cell r="E4310">
            <v>4.2</v>
          </cell>
        </row>
        <row r="4311">
          <cell r="A4311">
            <v>90091</v>
          </cell>
          <cell r="B4311" t="str">
            <v>SINAPI</v>
          </cell>
          <cell r="C4311" t="str">
            <v>ESCAVAÇÃO MECANIZADA DE VALA COM PROF. ATÉ 1,5 M(MÉDIA ENTRE MONTANTE E JUSANTE/UMA COMPOSIÇÃO POR TRECHO), COM ESCAVADEIRA HIDRÁULICA (0,8M3/111 HP), LARG. DE 1,5M A 2,5 M, EM SOLO DE 1A CATEGORIA, LOCAIS COMBAIXO NÍVEL DE INTERFERÊNCIA. AF_01/2015</v>
          </cell>
          <cell r="D4311" t="str">
            <v>M3</v>
          </cell>
          <cell r="E4311">
            <v>5.55</v>
          </cell>
        </row>
        <row r="4312">
          <cell r="A4312">
            <v>90092</v>
          </cell>
          <cell r="B4312" t="str">
            <v>SINAPI</v>
          </cell>
          <cell r="C4312"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312" t="str">
            <v>M3</v>
          </cell>
          <cell r="E4312">
            <v>4.92</v>
          </cell>
        </row>
        <row r="4313">
          <cell r="A4313">
            <v>90093</v>
          </cell>
          <cell r="B4313" t="str">
            <v>SINAPI</v>
          </cell>
          <cell r="C4313" t="str">
            <v>ESCAVAÇÃO MECANIZADA DE VALA COM PROF. MAIOR QUE 1,5 M ATÉ 3,0 M (MÉDIA ENTRE MONTANTE E JUSANTE/UMA COMPOSIÇÃO POR TRECHO), COM ESCAVADEIRAHIDRÁULICA (0,8 M3/111 HP), LARG. DE 1,5 M A 2,5 M, EM SOLO DE 1A CATEGORIA, LOCAIS COM BAIXO NÍVEL DE INTERFERÊNCIA. AF_01/2015</v>
          </cell>
          <cell r="D4313" t="str">
            <v>M3</v>
          </cell>
          <cell r="E4313">
            <v>3.45</v>
          </cell>
        </row>
        <row r="4314">
          <cell r="A4314">
            <v>90094</v>
          </cell>
          <cell r="B4314" t="str">
            <v>SINAPI</v>
          </cell>
          <cell r="C4314" t="str">
            <v>ESCAVAÇÃO MECANIZADA DE VALA COM PROF. MAIOR QUE 3,0 M ATÉ 4,5 M (MÉDIA ENTRE MONTANTE E JUSANTE/UMA COMPOSIÇÃO POR TRECHO), COM ESCAVADEIRAHIDRÁULICA (0,8 M3/111 HP), LARG. MENOR QUE 1,5 M, EM SOLO DE 1A CATEGORIA, LOCAIS COM BAIXO NÍVEL DE INTERFERÊNCIA. AF_01/2015</v>
          </cell>
          <cell r="D4314" t="str">
            <v>M3</v>
          </cell>
          <cell r="E4314">
            <v>3.67</v>
          </cell>
        </row>
        <row r="4315">
          <cell r="A4315">
            <v>90095</v>
          </cell>
          <cell r="B4315" t="str">
            <v>SINAPI</v>
          </cell>
          <cell r="C4315" t="str">
            <v>ESCAVAÇÃO MECANIZADA DE VALA COM PROF. MAIOR QUE 3,0 M ATÉ 4,5 M (MÉDIA ENTRE MONTANTE E JUSANTE/UMA COMPOSIÇÃO POR TRECHO), COM ESCAVADEIRAHIDRÁULICA (1,2 M3/155 HP), LARG. DE 1,5 M A 2,5 M, EM SOLO DE 1A CATEGORIA, LOCAIS COM BAIXO NÍVEL DE INTERFERÊNCIA. AF_01/2015</v>
          </cell>
          <cell r="D4315" t="str">
            <v>M3</v>
          </cell>
          <cell r="E4315">
            <v>2.2200000000000002</v>
          </cell>
        </row>
        <row r="4316">
          <cell r="A4316">
            <v>90096</v>
          </cell>
          <cell r="B4316" t="str">
            <v>SINAPI</v>
          </cell>
          <cell r="C4316" t="str">
            <v>ESCAVAÇÃO MECANIZADA DE VALA COM PROF. MAIOR QUE 4,5 M ATÉ 6,0 M (MÉDIA ENTRE MONTANTE E JUSANTE/UMA COMPOSIÇÃO POR TRECHO), COM ESCAVADEIRAHIDRÁULICA (1,2 M3/155 HP), LARG. MENOR QUE 1,5 M, EM SOLO DE 1A CATEGORIA, LOCAIS COM BAIXO NÍVEL DE INTERFERÊNCIA. AF_01/2015</v>
          </cell>
          <cell r="D4316" t="str">
            <v>M3</v>
          </cell>
          <cell r="E4316">
            <v>2.5</v>
          </cell>
        </row>
        <row r="4317">
          <cell r="A4317">
            <v>90098</v>
          </cell>
          <cell r="B4317" t="str">
            <v>SINAPI</v>
          </cell>
          <cell r="C4317" t="str">
            <v>ESCAVAÇÃO MECANIZADA DE VALA COM PROF. MAIOR QUE 4,5 M ATÉ 6,0 M (MÉDIA ENTRE MONTANTE E JUSANTE/UMA COMPOSIÇÃO POR TRECHO), COM ESCAVADEIRAHIDRÁULICA (1,2 M3/155 HP), LARG. DE 1,5 M A 2,5 M, EM SOLO DE 1A CATEGORIA, LOCAIS COM BAIXO NÍVEL DE INTERFERÊNCIA. AF_01/2015</v>
          </cell>
          <cell r="D4317" t="str">
            <v>M3</v>
          </cell>
          <cell r="E4317">
            <v>1.7</v>
          </cell>
        </row>
        <row r="4318">
          <cell r="A4318">
            <v>90099</v>
          </cell>
          <cell r="B4318" t="str">
            <v>SINAPI</v>
          </cell>
          <cell r="C4318" t="str">
            <v>ESCAVAÇÃO MECANIZADA DE VALA COM PROF. ATÉ 1,5 M (MÉDIA ENTRE MONTANTEE JUSANTE/UMA COMPOSIÇÃO POR TRECHO), COM RETROESCAVADEIRA (0,26 M3/88 HP), LARG. MENOR QUE 0,8 M, EM SOLO DE 1A CATEGORIA, EM LOCAIS COM ALTO NÍVEL DE INTERFERÊNCIA. AF_01/2015</v>
          </cell>
          <cell r="D4318" t="str">
            <v>M3</v>
          </cell>
          <cell r="E4318">
            <v>15.52</v>
          </cell>
        </row>
        <row r="4319">
          <cell r="A4319">
            <v>90100</v>
          </cell>
          <cell r="B4319" t="str">
            <v>SINAPI</v>
          </cell>
          <cell r="C4319" t="str">
            <v>ESCAVAÇÃO MECANIZADA DE VALA COM PROF. ATÉ 1,5 M (MÉDIA ENTRE MONTANTEE JUSANTE/UMA COMPOSIÇÃO POR TRECHO), COM RETROESCAVADEIRA (0,26 M3/88 HP), LARG. DE 0,8 M A 1,5 M, EM SOLO DE 1A CATEGORIA, EM LOCAIS COMALTO NÍVEL DE INTERFERÊNCIA. AF_01/2015</v>
          </cell>
          <cell r="D4319" t="str">
            <v>M3</v>
          </cell>
          <cell r="E4319">
            <v>13.23</v>
          </cell>
        </row>
        <row r="4320">
          <cell r="A4320">
            <v>90101</v>
          </cell>
          <cell r="B4320" t="str">
            <v>SINAPI</v>
          </cell>
          <cell r="C4320" t="str">
            <v>ESCAVAÇÃO MECANIZADA DE VALA COM PROF. MAIOR QUE 1,5 M ATÉ 3,0 M (MÉDIA ENTRE MONTANTE E JUSANTE/UMA COMPOSIÇÃO POR TRECHO), COM RETROESCAVADEIRA (0,26 M3/88 HP), LARG. MENOR QUE 0,8 M, EM SOLO DE 1A CATEGORIA,EM LOCAIS COM ALTO NÍVEL DE INTERFERÊNCIA.AF_01/2015</v>
          </cell>
          <cell r="D4320" t="str">
            <v>M3</v>
          </cell>
          <cell r="E4320">
            <v>13.07</v>
          </cell>
        </row>
        <row r="4321">
          <cell r="A4321">
            <v>90102</v>
          </cell>
          <cell r="B4321" t="str">
            <v>SINAPI</v>
          </cell>
          <cell r="C4321" t="str">
            <v>ESCAVAÇÃO MECANIZADA DE VALA COM PROF. MAIOR QUE 1,5 M ATÉ 3,0 M (MÉDIA ENTRE MONTANTE E JUSANTE/UMA COMPOSIÇÃO POR TRECHO), COM RETROESCAVADEIRA (0,26 M3/ POTÊNCIA:88 HP), LARGURA DE 0,8 M A 1,5 M, EM SOLO DE1A CATEGORIA, EM LOCAIS COM ALTO NÍVEL DE INTERFERÊNCIA. AF_01/2015</v>
          </cell>
          <cell r="D4321" t="str">
            <v>M3</v>
          </cell>
          <cell r="E4321">
            <v>11.99</v>
          </cell>
        </row>
        <row r="4322">
          <cell r="A4322">
            <v>90105</v>
          </cell>
          <cell r="B4322" t="str">
            <v>SINAPI</v>
          </cell>
          <cell r="C4322" t="str">
            <v>ESCAVAÇÃO MECANIZADA DE VALA COM PROFUNDIDADE ATÉ 1,5 M (MÉDIA ENTRE MONTANTE E JUSANTE/UMA COMPOSIÇÃO POR TRECHO) COM RETROESCAVADEIRA (CAPACIDADE DA CAÇAMBA DA RETRO: 0,26 M3 / POTÊNCIA: 88 HP), LARGURA MENORQUE 0,8 M, EM SOLO DE 1A CATEGORIA, LOCAISCOM BAIXO NÍVEL DE INTERFERÊNCIA. AF_01/2015</v>
          </cell>
          <cell r="D4322" t="str">
            <v>M3</v>
          </cell>
          <cell r="E4322">
            <v>11.82</v>
          </cell>
        </row>
        <row r="4323">
          <cell r="A4323">
            <v>90106</v>
          </cell>
          <cell r="B4323" t="str">
            <v>SINAPI</v>
          </cell>
          <cell r="C4323"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323" t="str">
            <v>M3</v>
          </cell>
          <cell r="E4323">
            <v>10.130000000000001</v>
          </cell>
        </row>
        <row r="4324">
          <cell r="A4324">
            <v>90107</v>
          </cell>
          <cell r="B4324" t="str">
            <v>SINAPI</v>
          </cell>
          <cell r="C4324" t="str">
            <v>ESCAVAÇÃO MECANIZADA DE VALA COM PROFUNDIDADE MAIOR QUE 1,5 M ATÉ 3,0 M, COM (MÉDIA ENTRE MONTANTE E JUSANTE/UMA COMPOSIÇÃO POR TRECHO) COMRETROESCAVADEIRA (CAPACIDADE DA CAÇAMBA DA RETRO: 0,26 M3 / POTÊNCIA:88 HP), LARGURA MENOR QUE 0,8 M, EM SOLO DE1A CATEGORIA, LOCAIS COM BAIXO NÍVEL DE INTERFERÊNCIA. AF_01/2015</v>
          </cell>
          <cell r="D4324" t="str">
            <v>M3</v>
          </cell>
          <cell r="E4324">
            <v>9.98</v>
          </cell>
        </row>
        <row r="4325">
          <cell r="A4325">
            <v>90108</v>
          </cell>
          <cell r="B4325" t="str">
            <v>SINAPI</v>
          </cell>
          <cell r="C4325" t="str">
            <v>ESCAVAÇÃO MECANIZADA DE VALA COM PROFUNDIDADE MAIOR QUE 1,5 M ATÉ 3,0 M (MÉDIA ENTRE MONTANTE E JUSANTE/UMA COMPOSIÇÃO POR TRECHO) COM RETROESCAVADEIRA (CAPACIDADE DA CAÇAMBA DA RETRO: 0,26 M3 / POTÊNCIA: 88 HP), LARGURA DE 0,8 M A 1,5 M, EM SOLO DE 1A CATEGORIA, LOCAIS COM BAIXONÍVEL DE INTERFERÊNCIA. AF_01/2015</v>
          </cell>
          <cell r="D4325" t="str">
            <v>M3</v>
          </cell>
          <cell r="E4325">
            <v>9.07</v>
          </cell>
        </row>
        <row r="4326">
          <cell r="A4326">
            <v>93358</v>
          </cell>
          <cell r="B4326" t="str">
            <v>SINAPI</v>
          </cell>
          <cell r="C4326" t="str">
            <v xml:space="preserve">ESCAVAÇÃO MANUAL DE VALAS. AF_03/2016 </v>
          </cell>
          <cell r="D4326" t="str">
            <v>M3</v>
          </cell>
          <cell r="E4326">
            <v>45.65</v>
          </cell>
        </row>
        <row r="4327">
          <cell r="A4327">
            <v>20</v>
          </cell>
          <cell r="B4327" t="str">
            <v>SINAPI</v>
          </cell>
          <cell r="C4327" t="str">
            <v>ATERRO COM OU S/COMPACTACAO</v>
          </cell>
          <cell r="D4327">
            <v>0</v>
          </cell>
          <cell r="E4327">
            <v>0</v>
          </cell>
        </row>
        <row r="4328">
          <cell r="A4328">
            <v>79482</v>
          </cell>
          <cell r="B4328" t="str">
            <v>SINAPI</v>
          </cell>
          <cell r="C4328" t="str">
            <v xml:space="preserve">ATERRO COM AREIA COM ADENSAMENTO HIDRAULICO </v>
          </cell>
          <cell r="D4328" t="str">
            <v>M3</v>
          </cell>
          <cell r="E4328">
            <v>63.6</v>
          </cell>
        </row>
        <row r="4329">
          <cell r="A4329">
            <v>94304</v>
          </cell>
          <cell r="B4329" t="str">
            <v>SINAPI</v>
          </cell>
          <cell r="C4329" t="str">
            <v>ATERRO MECANIZADO DE VALA COM ESCAVADEIRA HIDRÁULICA (CAPACIDADE DA CAÇAMBA: 0,8 M³ / POTÊNCIA: 111 HP), LARGURA DE 1,5 A 2,5 M, PROFUNDIDADE ATÉ 1,5 M, COM SOLO ARGILO-ARENOSO. AF_05/2016</v>
          </cell>
          <cell r="D4329" t="str">
            <v>M3</v>
          </cell>
          <cell r="E4329">
            <v>25.79</v>
          </cell>
        </row>
        <row r="4330">
          <cell r="A4330">
            <v>94305</v>
          </cell>
          <cell r="B4330" t="str">
            <v>SINAPI</v>
          </cell>
          <cell r="C4330" t="str">
            <v>ATERRO MECANIZADO DE VALA COM ESCAVADEIRA HIDRÁULICA (CAPACIDADE DA CAÇAMBA: 0,8 M³ / POTÊNCIA: 111 HP), LARGURA ATÉ 1,5 M, PROFUNDIDADE DE1,5 A 3,0 M, COM SOLO ARGILO-ARENOSO. AF_05/2016</v>
          </cell>
          <cell r="D4330" t="str">
            <v>M3</v>
          </cell>
          <cell r="E4330">
            <v>22.96</v>
          </cell>
        </row>
        <row r="4331">
          <cell r="A4331">
            <v>94306</v>
          </cell>
          <cell r="B4331" t="str">
            <v>SINAPI</v>
          </cell>
          <cell r="C4331" t="str">
            <v>ATERRO MECANIZADO DE VALA COM ESCAVADEIRA HIDRÁULICA (CAPACIDADE DA CAÇAMBA: 0,8 M³ / POTÊNCIA: 111 HP), LARGURA DE 1,5 A 2,5 M, PROFUNDIDADE DE 1,5 A 3,0 M, COM SOLO ARGILO-ARENOSO. AF_05/2016</v>
          </cell>
          <cell r="D4331" t="str">
            <v>M3</v>
          </cell>
          <cell r="E4331">
            <v>19.36</v>
          </cell>
        </row>
        <row r="4332">
          <cell r="A4332">
            <v>94307</v>
          </cell>
          <cell r="B4332" t="str">
            <v>SINAPI</v>
          </cell>
          <cell r="C4332" t="str">
            <v>ATERRO MECANIZADO DE VALA COM ESCAVADEIRA HIDRÁULICA (CAPACIDADE DA CAÇAMBA: 0,8 M³ / POTÊNCIA: 111 HP), LARGURA ATÉ 1,5 M, PROFUNDIDADE DE3,0 A 4,5 M, COM SOLO ARGILO-ARENOSO. AF_05/2016</v>
          </cell>
          <cell r="D4332" t="str">
            <v>M3</v>
          </cell>
          <cell r="E4332">
            <v>20.190000000000001</v>
          </cell>
        </row>
        <row r="4333">
          <cell r="A4333">
            <v>94308</v>
          </cell>
          <cell r="B4333" t="str">
            <v>SINAPI</v>
          </cell>
          <cell r="C4333" t="str">
            <v>ATERRO MECANIZADO DE VALA COM ESCAVADEIRA HIDRÁULICA (CAPACIDADE DA CAÇAMBA: 0,8 M³ / POTÊNCIA: 111 HP), LARGURA DE 1,5 A 2,5 M, PROFUNDIDADE DE 3,0 A 4,5 M, COM SOLO ARGILO-ARENOSO. AF_05/2016</v>
          </cell>
          <cell r="D4333" t="str">
            <v>M3</v>
          </cell>
          <cell r="E4333">
            <v>18.010000000000002</v>
          </cell>
        </row>
        <row r="4334">
          <cell r="A4334">
            <v>94309</v>
          </cell>
          <cell r="B4334" t="str">
            <v>SINAPI</v>
          </cell>
          <cell r="C4334" t="str">
            <v>ATERRO MECANIZADO DE VALA COM ESCAVADEIRA HIDRÁULICA (CAPACIDADE DA CAÇAMBA: 0,8 M³ / POTÊNCIA: 111 HP), LARGURA ATÉ 1,5 M, PROFUNDIDADE DE4,5 A 6,0 M, COM SOLO ARGILO-ARENOSO. AF_05/2016</v>
          </cell>
          <cell r="D4334" t="str">
            <v>M3</v>
          </cell>
          <cell r="E4334">
            <v>18.989999999999998</v>
          </cell>
        </row>
        <row r="4335">
          <cell r="A4335">
            <v>94310</v>
          </cell>
          <cell r="B4335" t="str">
            <v>SINAPI</v>
          </cell>
          <cell r="C4335" t="str">
            <v>ATERRO MECANIZADO DE VALA COM ESCAVADEIRA HIDRÁULICA (CAPACIDADE DA CAÇAMBA: 0,8 M³ / POTÊNCIA: 111 HP), LARGURA DE 1,5 A 2,5 M, PROFUNDIDADE DE 4,5 A 6,0 M, COM SOLO ARGILO-ARENOSO. AF_05/2016</v>
          </cell>
          <cell r="D4335" t="str">
            <v>M3</v>
          </cell>
          <cell r="E4335">
            <v>17.32</v>
          </cell>
        </row>
        <row r="4336">
          <cell r="A4336">
            <v>94315</v>
          </cell>
          <cell r="B4336" t="str">
            <v>SINAPI</v>
          </cell>
          <cell r="C4336" t="str">
            <v>ATERRO MECANIZADO DE VALA COM RETROESCAVADEIRA (CAPACIDADE DA CAÇAMBA DA RETRO: 0,26 M³ / POTÊNCIA: 88 HP), LARGURA ATÉ 0,8 M, PROFUNDIDADEATÉ 1,5 M, COM SOLO ARGILO-ARENOSO. AF_05/2016</v>
          </cell>
          <cell r="D4336" t="str">
            <v>M3</v>
          </cell>
          <cell r="E4336">
            <v>31.45</v>
          </cell>
        </row>
        <row r="4337">
          <cell r="A4337">
            <v>94316</v>
          </cell>
          <cell r="B4337" t="str">
            <v>SINAPI</v>
          </cell>
          <cell r="C4337" t="str">
            <v>ATERRO MECANIZADO DE VALA COM RETROESCAVADEIRA (CAPACIDADE DA CAÇAMBA DA RETRO: 0,26 M³ / POTÊNCIA: 88 HP), LARGURA DE 0,8 A 1,5 M, PROFUNDIDADE ATÉ 1,5 M, COM SOLO ARGILO-ARENOSO. AF_05/2016</v>
          </cell>
          <cell r="D4337" t="str">
            <v>M3</v>
          </cell>
          <cell r="E4337">
            <v>24.89</v>
          </cell>
        </row>
        <row r="4338">
          <cell r="A4338">
            <v>94317</v>
          </cell>
          <cell r="B4338" t="str">
            <v>SINAPI</v>
          </cell>
          <cell r="C4338" t="str">
            <v>ATERRO MECANIZADO DE VALA COM RETROESCAVADEIRA (CAPACIDADE DA CAÇAMBA DA RETRO: 0,26 M³ / POTÊNCIA: 88 HP), LARGURA ATÉ 0,8 M, PROFUNDIDADEDE 1,5 A 3,0 M, COM SOLO ARGILO-ARENOSO. AF_05/2016</v>
          </cell>
          <cell r="D4338" t="str">
            <v>M3</v>
          </cell>
          <cell r="E4338">
            <v>21.97</v>
          </cell>
        </row>
        <row r="4339">
          <cell r="A4339">
            <v>94318</v>
          </cell>
          <cell r="B4339" t="str">
            <v>SINAPI</v>
          </cell>
          <cell r="C4339" t="str">
            <v>ATERRO MECANIZADO DE VALA COM RETROESCAVADEIRA (CAPACIDADE DA CAÇAMBA DA RETRO: 0,26 M³ / POTÊNCIA: 88 HP), LARGURA DE 0,8 A 1,5 M, PROFUNDIDADE DE 1,5 A 3,0 M, COM SOLO ARGILO-ARENOSO. AF_05/2016</v>
          </cell>
          <cell r="D4339" t="str">
            <v>M3</v>
          </cell>
          <cell r="E4339">
            <v>18.22</v>
          </cell>
        </row>
        <row r="4340">
          <cell r="A4340">
            <v>94319</v>
          </cell>
          <cell r="B4340" t="str">
            <v>SINAPI</v>
          </cell>
          <cell r="C4340" t="str">
            <v>ATERRO MANUAL DE VALAS COM SOLO ARGILO-ARENOSO E COMPACTAÇÃO MECANIZADA. AF_05/2016</v>
          </cell>
          <cell r="D4340" t="str">
            <v>M3</v>
          </cell>
          <cell r="E4340">
            <v>32.17</v>
          </cell>
        </row>
        <row r="4341">
          <cell r="A4341">
            <v>94327</v>
          </cell>
          <cell r="B4341" t="str">
            <v>SINAPI</v>
          </cell>
          <cell r="C4341" t="str">
            <v>ATERRO MECANIZADO DE VALA COM ESCAVADEIRA HIDRÁULICA (CAPACIDADE DA CAÇAMBA: 0,8 M³ / POTÊNCIA: 111 HP), LARGURA DE 1,5 A 2,5 M, PROFUNDIDADE ATÉ 1,5 M, COM AREIA PARA ATERRO. AF_05/2016</v>
          </cell>
          <cell r="D4341" t="str">
            <v>M3</v>
          </cell>
          <cell r="E4341">
            <v>70.62</v>
          </cell>
        </row>
        <row r="4342">
          <cell r="A4342">
            <v>94328</v>
          </cell>
          <cell r="B4342" t="str">
            <v>SINAPI</v>
          </cell>
          <cell r="C4342" t="str">
            <v>ATERRO MECANIZADO DE VALA COM ESCAVADEIRA HIDRÁULICA (CAPACIDADE DA CAÇAMBA: 0,8 M³ / POTÊNCIA: 111 HP), LARGURA ATÉ 1,5 M, PROFUNDIDADE DE1,5 A 3,0 M, COM AREIA PARA ATERRO. AF_05/2016</v>
          </cell>
          <cell r="D4342" t="str">
            <v>M3</v>
          </cell>
          <cell r="E4342">
            <v>67.790000000000006</v>
          </cell>
        </row>
        <row r="4343">
          <cell r="A4343">
            <v>94329</v>
          </cell>
          <cell r="B4343" t="str">
            <v>SINAPI</v>
          </cell>
          <cell r="C4343" t="str">
            <v>ATERRO MECANIZADO DE VALA COM ESCAVADEIRA HIDRÁULICA (CAPACIDADE DA CAÇAMBA: 0,8 M³ / POTÊNCIA: 111 HP), LARGURA DE 1,5 A 2,5 M, PROFUNDIDADE DE 1,5 A 3,0 M, COM AREIA PARA ATERRO. AF_05/2016</v>
          </cell>
          <cell r="D4343" t="str">
            <v>M3</v>
          </cell>
          <cell r="E4343">
            <v>64.19</v>
          </cell>
        </row>
        <row r="4344">
          <cell r="A4344">
            <v>94330</v>
          </cell>
          <cell r="B4344" t="str">
            <v>SINAPI</v>
          </cell>
          <cell r="C4344" t="str">
            <v>ATERRO MECANIZADO DE VALA COM ESCAVADEIRA HIDRÁULICA (CAPACIDADE DA CAÇAMBA: 0,8 M³ / POTÊNCIA: 111 HP), LARGURA ATÉ 1,5 M, PROFUNDIDADE DE3,0 A 4,5 M, COM AREIA PARA ATERRO. AF_05/2016</v>
          </cell>
          <cell r="D4344" t="str">
            <v>M3</v>
          </cell>
          <cell r="E4344">
            <v>65.02</v>
          </cell>
        </row>
        <row r="4345">
          <cell r="A4345">
            <v>94331</v>
          </cell>
          <cell r="B4345" t="str">
            <v>SINAPI</v>
          </cell>
          <cell r="C4345" t="str">
            <v>ATERRO MECANIZADO DE VALA COM ESCAVADEIRA HIDRÁULICA (CAPACIDADE DA CAÇAMBA: 0,8 M³ / POTÊNCIA: 111 HP), LARGURA DE 1,5 A 2,5 M, PROFUNDIDADE DE 3,0 A 4,5 M, COM AREIA PARA ATERRO. AF_05/2016</v>
          </cell>
          <cell r="D4345" t="str">
            <v>M3</v>
          </cell>
          <cell r="E4345">
            <v>62.84</v>
          </cell>
        </row>
        <row r="4346">
          <cell r="A4346">
            <v>94332</v>
          </cell>
          <cell r="B4346" t="str">
            <v>SINAPI</v>
          </cell>
          <cell r="C4346" t="str">
            <v>ATERRO MECANIZADO DE VALA COM ESCAVADEIRA HIDRÁULICA (CAPACIDADE DA CAÇAMBA: 0,8 M³ / POTÊNCIA: 111 HP), LARGURA ATÉ 1,5 M, PROFUNDIDADE DE4,5 A 6,0 M, COM AREIA PARA ATERRO. AF_05/2016</v>
          </cell>
          <cell r="D4346" t="str">
            <v>M3</v>
          </cell>
          <cell r="E4346">
            <v>63.82</v>
          </cell>
        </row>
        <row r="4347">
          <cell r="A4347">
            <v>94333</v>
          </cell>
          <cell r="B4347" t="str">
            <v>SINAPI</v>
          </cell>
          <cell r="C4347" t="str">
            <v>ATERRO MECANIZADO DE VALA COM ESCAVADEIRA HIDRÁULICA (CAPACIDADE DA CAÇAMBA: 0,8 M³ / POTÊNCIA: 111 HP), LARGURA DE 1,5 A 2,5 M, PROFUNDIDADE DE 4,5 A 6,0 M, COM AREIA PARA ATERRO. AF_05/2016</v>
          </cell>
          <cell r="D4347" t="str">
            <v>M3</v>
          </cell>
          <cell r="E4347">
            <v>62.15</v>
          </cell>
        </row>
        <row r="4348">
          <cell r="A4348">
            <v>94338</v>
          </cell>
          <cell r="B4348" t="str">
            <v>SINAPI</v>
          </cell>
          <cell r="C4348" t="str">
            <v>ATERRO MECANIZADO DE VALA COM RETROESCAVADEIRA (CAPACIDADE DA CAÇAMBA DA RETRO: 0,26 M³ / POTÊNCIA: 88 HP), LARGURA ATÉ 0,8 M, PROFUNDIDADEATÉ 1,5 M, COM AREIA PARA ATERRO. AF_05/2016</v>
          </cell>
          <cell r="D4348" t="str">
            <v>M3</v>
          </cell>
          <cell r="E4348">
            <v>76.28</v>
          </cell>
        </row>
        <row r="4349">
          <cell r="A4349">
            <v>94339</v>
          </cell>
          <cell r="B4349" t="str">
            <v>SINAPI</v>
          </cell>
          <cell r="C4349" t="str">
            <v>ATERRO MECANIZADO DE VALA COM RETROESCAVADEIRA (CAPACIDADE DA CAÇAMBA DA RETRO: 0,26 M³ / POTÊNCIA: 88 HP), LARGURA DE 0,8 A 1,5 M, PROFUNDIDADE ATÉ 1,5 M, COM AREIA PARA ATERRO. AF_05/2016</v>
          </cell>
          <cell r="D4349" t="str">
            <v>M3</v>
          </cell>
          <cell r="E4349">
            <v>69.72</v>
          </cell>
        </row>
        <row r="4350">
          <cell r="A4350">
            <v>94340</v>
          </cell>
          <cell r="B4350" t="str">
            <v>SINAPI</v>
          </cell>
          <cell r="C4350" t="str">
            <v>ATERRO MECANIZADO DE VALA COM RETROESCAVADEIRA (CAPACIDADE DA CAÇAMBA DA RETRO: 0,26 M³ / POTÊNCIA: 88 HP), LARGURA ATÉ 0,8 M, PROFUNDIDADEDE 1,5 A 3,0 M, COM AREIA PARA ATERRO. AF_05/2016</v>
          </cell>
          <cell r="D4350" t="str">
            <v>M3</v>
          </cell>
          <cell r="E4350">
            <v>66.8</v>
          </cell>
        </row>
        <row r="4351">
          <cell r="A4351">
            <v>94341</v>
          </cell>
          <cell r="B4351" t="str">
            <v>SINAPI</v>
          </cell>
          <cell r="C4351" t="str">
            <v>ATERRO MECANIZADO DE VALA COM RETROESCAVADEIRA (CAPACIDADE DA CAÇAMBA DA RETRO: 0,26 M³ / POTÊNCIA: 88 HP), LARGURA DE 0,8 A 1,5 M, PROFUNDIDADE DE 1,5 A 3,0 M, COM AREIA PARA ATERRO. AF_05/2016</v>
          </cell>
          <cell r="D4351" t="str">
            <v>M3</v>
          </cell>
          <cell r="E4351">
            <v>63.05</v>
          </cell>
        </row>
        <row r="4352">
          <cell r="A4352">
            <v>94342</v>
          </cell>
          <cell r="B4352" t="str">
            <v>SINAPI</v>
          </cell>
          <cell r="C4352" t="str">
            <v>ATERRO MANUAL DE VALAS COM AREIA PARA ATERRO E COMPACTAÇÃO MECANIZADA.AF_05/2016</v>
          </cell>
          <cell r="D4352" t="str">
            <v>M3</v>
          </cell>
          <cell r="E4352">
            <v>77</v>
          </cell>
        </row>
        <row r="4353">
          <cell r="A4353">
            <v>21</v>
          </cell>
          <cell r="B4353" t="str">
            <v>SINAPI</v>
          </cell>
          <cell r="C4353" t="str">
            <v>ATERRO/REATERRO DE VALAS COM OU S/COMPACTACAO</v>
          </cell>
          <cell r="D4353">
            <v>0</v>
          </cell>
          <cell r="E4353">
            <v>0</v>
          </cell>
        </row>
        <row r="4354">
          <cell r="A4354">
            <v>55835</v>
          </cell>
          <cell r="B4354" t="str">
            <v>SINAPI</v>
          </cell>
          <cell r="C4354" t="str">
            <v xml:space="preserve">REATERRO INTERNO (EDIFICACOES) COMPACTADO MANUALMENTE </v>
          </cell>
          <cell r="D4354" t="str">
            <v>M3</v>
          </cell>
          <cell r="E4354">
            <v>40.39</v>
          </cell>
        </row>
        <row r="4355">
          <cell r="A4355">
            <v>73964</v>
          </cell>
          <cell r="B4355" t="str">
            <v>SINAPI</v>
          </cell>
          <cell r="C4355" t="str">
            <v>REATERRO DE VALAS</v>
          </cell>
          <cell r="D4355">
            <v>0</v>
          </cell>
          <cell r="E4355">
            <v>0</v>
          </cell>
        </row>
        <row r="4356">
          <cell r="A4356" t="str">
            <v xml:space="preserve">    73964/006</v>
          </cell>
          <cell r="B4356" t="str">
            <v>SINAPI</v>
          </cell>
          <cell r="C4356" t="str">
            <v xml:space="preserve">REATERRO DE VALA COM COMPACTAÇÃO MANUAL </v>
          </cell>
          <cell r="D4356" t="str">
            <v>M3</v>
          </cell>
          <cell r="E4356">
            <v>34.619999999999997</v>
          </cell>
        </row>
        <row r="4357">
          <cell r="A4357">
            <v>83346</v>
          </cell>
          <cell r="B4357" t="str">
            <v>SINAPI</v>
          </cell>
          <cell r="C4357" t="str">
            <v xml:space="preserve">UMEDECIMENTO DE MATERIAL PARA FECHAMENTO DE VALAS. </v>
          </cell>
          <cell r="D4357" t="str">
            <v>M3</v>
          </cell>
          <cell r="E4357">
            <v>0.73</v>
          </cell>
        </row>
        <row r="4358">
          <cell r="A4358">
            <v>93360</v>
          </cell>
          <cell r="B4358" t="str">
            <v>SINAPI</v>
          </cell>
          <cell r="C4358" t="str">
            <v>REATERRO MECANIZADO DE VALA COM ESCAVADEIRA HIDRÁULICA (CAPACIDADE DA CAÇAMBA: 0,8 M³ / POTÊNCIA: 111 HP), LARGURA DE 1,5 A 2,5 M, PROFUNDIDADE ATÉ 1,5 M, COM SOLO (SEM SUBSTITUIÇÃO) DE 1ª CATEGORIA EM LOCAIS COM ALTO NÍVEL DE INTERFERÊNCIA. AF_04/2016</v>
          </cell>
          <cell r="D4358" t="str">
            <v>M3</v>
          </cell>
          <cell r="E4358">
            <v>15.37</v>
          </cell>
        </row>
        <row r="4359">
          <cell r="A4359">
            <v>93361</v>
          </cell>
          <cell r="B4359" t="str">
            <v>SINAPI</v>
          </cell>
          <cell r="C4359" t="str">
            <v>REATERRO MECANIZADO DE VALA COM ESCAVADEIRA HIDRÁULICA (CAPACIDADE DA CAÇAMBA: 0,8 M³ / POTÊNCIA: 111 HP), LARGURA ATÉ 1,5 M, PROFUNDIDADE DE 1,5 A 3,0 M, COM SOLO (SEM SUBSTITUIÇÃO) DE 1ª CATEGORIA EM LOCAIS COM ALTO NÍVEL DE INTERFERÊNCIA. AF_04/2016</v>
          </cell>
          <cell r="D4359" t="str">
            <v>M3</v>
          </cell>
          <cell r="E4359">
            <v>12.63</v>
          </cell>
        </row>
        <row r="4360">
          <cell r="A4360">
            <v>93362</v>
          </cell>
          <cell r="B4360" t="str">
            <v>SINAPI</v>
          </cell>
          <cell r="C4360" t="str">
            <v>REATERRO MECANIZADO DE VALA COM ESCAVADEIRA HIDRÁULICA (CAPACIDADE DA CAÇAMBA: 0,8 M³ / POTÊNCIA: 111 HP), LARGURA DE 1,5 A 2,5 M, PROFUNDIDADE DE 1,5 A 3,0 M, COM SOLO (SEM SUBSTITUIÇÃO) DE 1ª CATEGORIA EM LOCAIS COM ALTO NÍVEL DE INTERFERÊNCIA. AF_04/2016</v>
          </cell>
          <cell r="D4360" t="str">
            <v>M3</v>
          </cell>
          <cell r="E4360">
            <v>8.9600000000000009</v>
          </cell>
        </row>
        <row r="4361">
          <cell r="A4361">
            <v>93363</v>
          </cell>
          <cell r="B4361" t="str">
            <v>SINAPI</v>
          </cell>
          <cell r="C4361" t="str">
            <v>REATERRO MECANIZADO DE VALA COM ESCAVADEIRA HIDRÁULICA (CAPACIDADE DA CAÇAMBA: 0,8 M³ / POTÊNCIA: 111 HP), LARGURA ATÉ 1,5 M, PROFUNDIDADE DE 3,0 A 4,5 M COM SOLO (SEM SUBSTITUIÇÃO) DE 1ª CATEGORIA EM LOCAIS COM ALTO NÍVEL DE INTERFERÊNCIA. AF_04/2016</v>
          </cell>
          <cell r="D4361" t="str">
            <v>M3</v>
          </cell>
          <cell r="E4361">
            <v>9.77</v>
          </cell>
        </row>
        <row r="4362">
          <cell r="A4362">
            <v>93364</v>
          </cell>
          <cell r="B4362" t="str">
            <v>SINAPI</v>
          </cell>
          <cell r="C4362" t="str">
            <v>REATERRO MECANIZADO DE VALA COM ESCAVADEIRA HIDRÁULICA (CAPACIDADE DA CAÇAMBA: 0,8 M³ / POTÊNCIA: 111 HP), LARGURA DE 1,5 A 2,5 M, PROFUNDIDADE DE 3,0 A 4,5 M, COM SOLO (SEM SUBSTITUIÇÃO) DE 1ª CATEGORIA EM LOCAIS COM ALTO NÍVEL DE INTERFERÊNCIA. AF_04/2016</v>
          </cell>
          <cell r="D4362" t="str">
            <v>M3</v>
          </cell>
          <cell r="E4362">
            <v>7.58</v>
          </cell>
        </row>
        <row r="4363">
          <cell r="A4363">
            <v>93365</v>
          </cell>
          <cell r="B4363" t="str">
            <v>SINAPI</v>
          </cell>
          <cell r="C4363" t="str">
            <v>REATERRO MECANIZADO DE VALA COM ESCAVADEIRA HIDRÁULICA (CAPACIDADE DA CAÇAMBA: 0,8 M³ / POTÊNCIA: 111 HP), LARGURA ATÉ 1,5 M, PROFUNDIDADE DE 4,5 A 6,0 M, COM SOLO (SEM SUBSTITUIÇÃO) DE 1ª CATEGORIA EM LOCAIS COM ALTO NÍVEL DE INTERFERÊNCIA. AF_04/2016</v>
          </cell>
          <cell r="D4363" t="str">
            <v>M3</v>
          </cell>
          <cell r="E4363">
            <v>8.51</v>
          </cell>
        </row>
        <row r="4364">
          <cell r="A4364">
            <v>93366</v>
          </cell>
          <cell r="B4364" t="str">
            <v>SINAPI</v>
          </cell>
          <cell r="C4364" t="str">
            <v>REATERRO MECANIZADO DE VALA COM ESCAVADEIRA HIDRÁULICA (CAPACIDADE DA CAÇAMBA: 0,8 M³ / POTÊNCIA: 111 HP), LARGURA DE 1,5 A 2,5 M, PROFUNDIDADE DE 4,5 A 6,0 M, COM SOLO (SEM SUBSTITUIÇÃO) DE 1ª CATEGORIA EM LOCAIS COM ALTO NÍVEL DE INTERFERÊNCIA. AF_04/2016</v>
          </cell>
          <cell r="D4364" t="str">
            <v>M3</v>
          </cell>
          <cell r="E4364">
            <v>6.92</v>
          </cell>
        </row>
        <row r="4365">
          <cell r="A4365">
            <v>93367</v>
          </cell>
          <cell r="B4365" t="str">
            <v>SINAPI</v>
          </cell>
          <cell r="C4365" t="str">
            <v>REATERRO MECANIZADO DE VALA COM ESCAVADEIRA HIDRÁULICA (CAPACIDADE DA CAÇAMBA: 0,8 M³ / POTÊNCIA: 111 HP), LARGURA DE 1,5 A 2,5 M, PROFUNDIDADE ATÉ 1,5 M, COM SOLO (SEM SUBSTITUIÇÃO) DE 1ª CATEGORIA EM LOCAIS COM BAIXO NÍVEL DE INTERFERÊNCIA. AF_04/2016</v>
          </cell>
          <cell r="D4365" t="str">
            <v>M3</v>
          </cell>
          <cell r="E4365">
            <v>14.37</v>
          </cell>
        </row>
        <row r="4366">
          <cell r="A4366">
            <v>93368</v>
          </cell>
          <cell r="B4366" t="str">
            <v>SINAPI</v>
          </cell>
          <cell r="C4366" t="str">
            <v>REATERRO MECANIZADO DE VALA COM ESCAVADEIRA HIDRÁULICA (CAPACIDADE DA CAÇAMBA: 0,8 M³ / POTÊNCIA: 111 HP), LARGURA ATÉ 1,5 M, PROFUNDIDADE DE 1,5 A 3,0 M, COM SOLO (SEM SUBSTITUIÇÃO) DE 1ª CATEGORIA EM LOCAIS COM BAIXO NÍVEL DE INTERFERÊNCIA. AF_04/2016</v>
          </cell>
          <cell r="D4366" t="str">
            <v>M3</v>
          </cell>
          <cell r="E4366">
            <v>11.54</v>
          </cell>
        </row>
        <row r="4367">
          <cell r="A4367">
            <v>93369</v>
          </cell>
          <cell r="B4367" t="str">
            <v>SINAPI</v>
          </cell>
          <cell r="C4367" t="str">
            <v>REATERRO MECANIZADO DE VALA COM ESCAVADEIRA HIDRÁULICA (CAPACIDADE DA CAÇAMBA: 0,8 M³ / POTÊNCIA: 111 HP), LARGURA DE 1,5 A 2,5 M, PROFUNDIDADE DE 1,5 A 3,0 M, COM SOLO (SEM SUBSTITUIÇÃO) DE 1ª CATEGORIA EM LOCAIS COM BAIXO NÍVEL DE INTERFERÊNCIA. AF_04/2016</v>
          </cell>
          <cell r="D4367" t="str">
            <v>M3</v>
          </cell>
          <cell r="E4367">
            <v>7.94</v>
          </cell>
        </row>
        <row r="4368">
          <cell r="A4368">
            <v>93370</v>
          </cell>
          <cell r="B4368" t="str">
            <v>SINAPI</v>
          </cell>
          <cell r="C4368" t="str">
            <v>REATERRO MECANIZADO DE VALA COM ESCAVADEIRA HIDRÁULICA (CAPACIDADE DA CAÇAMBA: 0,8 M³ / POTÊNCIA: 111 HP), LARGURA ATÉ 1,5 M, PROFUNDIDADE DE 3,0 A 4,5 M, COM SOLO (SEM SUBSTITUIÇÃO) DE 1ª CATEGORIA EM LOCAIS COM BAIXO NÍVEL DE INTERFERÊNCIA. AF_04/2016</v>
          </cell>
          <cell r="D4368" t="str">
            <v>M3</v>
          </cell>
          <cell r="E4368">
            <v>8.77</v>
          </cell>
        </row>
        <row r="4369">
          <cell r="A4369">
            <v>93371</v>
          </cell>
          <cell r="B4369" t="str">
            <v>SINAPI</v>
          </cell>
          <cell r="C4369" t="str">
            <v>REATERRO MECANIZADO DE VALA COM ESCAVADEIRA HIDRÁULICA (CAPACIDADE DA CAÇAMBA: 0,8 M³ / POTÊNCIA: 111 HP), LARGURA DE 1,5 A 2,5 M, PROFUNDIDADE DE 3,0 A 4,5 M, COM SOLO (SEM SUBSTITUIÇÃO) DE 1ª CATEGORIA EM LOCAIS COM BAIXO NÍVEL DE INTERFERÊNCIA. AF_04/2016</v>
          </cell>
          <cell r="D4369" t="str">
            <v>M3</v>
          </cell>
          <cell r="E4369">
            <v>6.59</v>
          </cell>
        </row>
        <row r="4370">
          <cell r="A4370">
            <v>93372</v>
          </cell>
          <cell r="B4370" t="str">
            <v>SINAPI</v>
          </cell>
          <cell r="C4370" t="str">
            <v>REATERRO MECANIZADO DE VALA COM ESCAVADEIRA HIDRÁULICA (CAPACIDADE DA CAÇAMBA: 0,8 M³ / POTÊNCIA: 111 HP), LARGURA ATÉ 1,5 M, PROFUNDIDADE DE 4,5 A 6,0 M, COM SOLO (SEM SUBSTITUIÇÃO) DE 1ª CATEGORIA EM LOCAIS COM BAIXO NÍVEL DE INTERFERÊNCIA. AF_04/2016</v>
          </cell>
          <cell r="D4370" t="str">
            <v>M3</v>
          </cell>
          <cell r="E4370">
            <v>7.57</v>
          </cell>
        </row>
        <row r="4371">
          <cell r="A4371">
            <v>93373</v>
          </cell>
          <cell r="B4371" t="str">
            <v>SINAPI</v>
          </cell>
          <cell r="C4371" t="str">
            <v>REATERRO MECANIZADO DE VALA COM ESCAVADEIRA HIDRÁULICA (CAPACIDADE DA CAÇAMBA: 0,8 M³ / POTÊNCIA: 111 HP), LARGURA DE 1,5 A 2,5 M, PROFUNDIDADE DE 4,5 A 6,0 M, COM SOLO (SEM SUBSTITUIÇÃO) DE 1ª CATEGORIA EM LOCAIS COM BAIXO NÍVEL DE INTERFERÊNCIA. AF_04/2016</v>
          </cell>
          <cell r="D4371" t="str">
            <v>M3</v>
          </cell>
          <cell r="E4371">
            <v>5.9</v>
          </cell>
        </row>
        <row r="4372">
          <cell r="A4372">
            <v>93374</v>
          </cell>
          <cell r="B4372" t="str">
            <v>SINAPI</v>
          </cell>
          <cell r="C4372" t="str">
            <v>REATERRO MECANIZADO DE VALA COM RETROESCAVADEIRA (CAPACIDADE DA CAÇAMBA DA RETRO: 0,26 M³ / POTÊNCIA: 88 HP), LARGURA ATÉ 0,8 M, PROFUNDIDADE ATÉ 1,5 M, COM SOLO (SEM SUBSTITUIÇÃO) DE 1ª CATEGORIA EM LOCAIS COMALTO NÍVEL DE INTERFERÊNCIA. AF_04/2016</v>
          </cell>
          <cell r="D4372" t="str">
            <v>M3</v>
          </cell>
          <cell r="E4372">
            <v>21.15</v>
          </cell>
        </row>
        <row r="4373">
          <cell r="A4373">
            <v>93375</v>
          </cell>
          <cell r="B4373" t="str">
            <v>SINAPI</v>
          </cell>
          <cell r="C4373" t="str">
            <v>REATERRO MECANIZADO DE VALA COM RETROESCAVADEIRA (CAPACIDADE DA CAÇAMBA DA RETRO: 0,26 M³ / POTÊNCIA: 88 HP), LARGURA DE 0,8 A 1,5 M, PROFUNDIDADE ATÉ 1,5 M, COM SOLO (SEM SUBSTITUIÇÃO) DE 1ª CATEGORIA EM LOCAIS COM ALTO NÍVEL DE INTERFERÊNCIA. AF_04/2016</v>
          </cell>
          <cell r="D4373" t="str">
            <v>M3</v>
          </cell>
          <cell r="E4373">
            <v>14.31</v>
          </cell>
        </row>
        <row r="4374">
          <cell r="A4374">
            <v>93376</v>
          </cell>
          <cell r="B4374" t="str">
            <v>SINAPI</v>
          </cell>
          <cell r="C4374" t="str">
            <v>REATERRO MECANIZADO DE VALA COM RETROESCAVADEIRA (CAPACIDADE DA CAÇAMBA DA RETRO: 0,26 M³ / POTÊNCIA: 88 HP), LARGURA ATÉ 0,8 M, PROFUNDIDADE DE 1,5 A 3,0 M, COM SOLO (SEM SUBSTITUIÇÃO) DE 1ª CATEGORIA EM LOCAIS COM ALTO NÍVEL DE INTERFERÊNCIA. AF_04/2016</v>
          </cell>
          <cell r="D4374" t="str">
            <v>M3</v>
          </cell>
          <cell r="E4374">
            <v>11.21</v>
          </cell>
        </row>
        <row r="4375">
          <cell r="A4375">
            <v>93377</v>
          </cell>
          <cell r="B4375" t="str">
            <v>SINAPI</v>
          </cell>
          <cell r="C4375" t="str">
            <v>REATERRO MECANIZADO DE VALA COM RETROESCAVADEIRA (CAPACIDADE DA CAÇAMBA DA RETRO: 0,26 M³ / POTÊNCIA: 88 HP), LARGURA DE 0,8 A 1,5 M, PROFUNDIDADE DE 1,5 A 3,0 M, COM SOLO (SEM SUBSTITUIÇÃO) DE 1ª CATEGORIA EMLOCAIS COM ALTO NÍVEL DE INTERFERÊNCIA. AF_04/2016</v>
          </cell>
          <cell r="D4375" t="str">
            <v>M3</v>
          </cell>
          <cell r="E4375">
            <v>7.27</v>
          </cell>
        </row>
        <row r="4376">
          <cell r="A4376">
            <v>93378</v>
          </cell>
          <cell r="B4376" t="str">
            <v>SINAPI</v>
          </cell>
          <cell r="C4376" t="str">
            <v>REATERRO MECANIZADO DE VALA COM RETROESCAVADEIRA (CAPACIDADE DA CAÇAMBA DA RETRO: 0,26 M³ / POTÊNCIA: 88 HP), LARGURA ATÉ 0,8 M, PROFUNDIDADE ATÉ 1,5 M, COM SOLO (SEM SUBSTITUIÇÃO) DE 1ª CATEGORIA EM LOCAIS COMBAIXO NÍVEL DE INTERFERÊNCIA. AF_04/2016</v>
          </cell>
          <cell r="D4376" t="str">
            <v>M3</v>
          </cell>
          <cell r="E4376">
            <v>20.03</v>
          </cell>
        </row>
        <row r="4377">
          <cell r="A4377">
            <v>93379</v>
          </cell>
          <cell r="B4377" t="str">
            <v>SINAPI</v>
          </cell>
          <cell r="C4377" t="str">
            <v>REATERRO MECANIZADO DE VALA COM RETROESCAVADEIRA (CAPACIDADE DA CAÇAMBA DA RETRO: 0,26 M³ / POTÊNCIA: 88 HP), LARGURA DE 0,8 A 1,5 M, PROFUNDIDADE ATÉ 1,5 M, COM SOLO (SEM SUBSTITUIÇÃO) DE 1ª CATEGORIA EM LOCAIS COM BAIXO NÍVEL DE INTERFERÊNCIA. AF_04/2016</v>
          </cell>
          <cell r="D4377" t="str">
            <v>M3</v>
          </cell>
          <cell r="E4377">
            <v>13.47</v>
          </cell>
        </row>
        <row r="4378">
          <cell r="A4378">
            <v>93380</v>
          </cell>
          <cell r="B4378" t="str">
            <v>SINAPI</v>
          </cell>
          <cell r="C4378" t="str">
            <v>REATERRO MECANIZADO DE VALA COM RETROESCAVADEIRA (CAPACIDADE DA CAÇAMBA DA RETRO: 0,26 M³ / POTÊNCIA: 88 HP), LARGURA ATÉ 0,8 M, PROFUNDIDADE DE 1,5 A 3,0 M, COM SOLO (SEM SUBSTITUIÇÃO) DE 1ª CATEGORIA EM LOCAIS COM BAIXO NÍVEL DE INTERFERÊNCIA. AF_04/2016</v>
          </cell>
          <cell r="D4378" t="str">
            <v>M3</v>
          </cell>
          <cell r="E4378">
            <v>10.55</v>
          </cell>
        </row>
        <row r="4379">
          <cell r="A4379">
            <v>93381</v>
          </cell>
          <cell r="B4379" t="str">
            <v>SINAPI</v>
          </cell>
          <cell r="C4379" t="str">
            <v>REATERRO MECANIZADO DE VALA COM RETROESCAVADEIRA (CAPACIDADE DA CAÇAMBA DA RETRO: 0,26 M³ / POTÊNCIA: 88 HP), LARGURA DE 0,8 A 1,5 M, PROFUNDIDADE DE 1,5 A 3,0 M, COM SOLO (SEM SUBSTITUIÇÃO) DE 1ª CATEGORIA EMLOCAIS COM BAIXO NÍVEL DE INTERFERÊNCIA. AF_04/2016</v>
          </cell>
          <cell r="D4379" t="str">
            <v>M3</v>
          </cell>
          <cell r="E4379">
            <v>6.8</v>
          </cell>
        </row>
        <row r="4380">
          <cell r="A4380">
            <v>93382</v>
          </cell>
          <cell r="B4380" t="str">
            <v>SINAPI</v>
          </cell>
          <cell r="C4380" t="str">
            <v xml:space="preserve">REATERRO MANUAL DE VALAS COM COMPACTAÇÃO MECANIZADA. AF_04/2016 </v>
          </cell>
          <cell r="D4380" t="str">
            <v>M3</v>
          </cell>
          <cell r="E4380">
            <v>20.75</v>
          </cell>
        </row>
        <row r="4381">
          <cell r="A4381">
            <v>22</v>
          </cell>
          <cell r="B4381" t="str">
            <v>SINAPI</v>
          </cell>
          <cell r="C4381" t="str">
            <v>CARGA, DESCARGA E/OU TRANSPORTE DE MATERIAIS</v>
          </cell>
          <cell r="D4381">
            <v>0</v>
          </cell>
          <cell r="E4381">
            <v>0</v>
          </cell>
        </row>
        <row r="4382">
          <cell r="A4382">
            <v>72838</v>
          </cell>
          <cell r="B4382" t="str">
            <v>SINAPI</v>
          </cell>
          <cell r="C4382" t="str">
            <v>TRANSPORTE COMERCIAL COM CAMINHAO CARROCERIA 9 T, RODOVIA EM LEITO NATURAL</v>
          </cell>
          <cell r="D4382" t="str">
            <v>TXKM</v>
          </cell>
          <cell r="E4382">
            <v>0.71</v>
          </cell>
        </row>
        <row r="4383">
          <cell r="A4383">
            <v>72839</v>
          </cell>
          <cell r="B4383" t="str">
            <v>SINAPI</v>
          </cell>
          <cell r="C4383" t="str">
            <v>TRANSPORTE COMERCIAL COM CAMINHAO CARROCERIA 9 T, RODOVIA COM REVESTIMENTO PRIMARIO</v>
          </cell>
          <cell r="D4383" t="str">
            <v>TXKM</v>
          </cell>
          <cell r="E4383">
            <v>0.56999999999999995</v>
          </cell>
        </row>
        <row r="4384">
          <cell r="A4384">
            <v>72840</v>
          </cell>
          <cell r="B4384" t="str">
            <v>SINAPI</v>
          </cell>
          <cell r="C4384" t="str">
            <v xml:space="preserve">TRANSPORTE COMERCIAL COM CAMINHAO CARROCERIA 9 T, RODOVIA PAVIMENTADA </v>
          </cell>
          <cell r="D4384" t="str">
            <v>TXKM</v>
          </cell>
          <cell r="E4384">
            <v>0.48</v>
          </cell>
        </row>
        <row r="4385">
          <cell r="A4385">
            <v>72841</v>
          </cell>
          <cell r="B4385" t="str">
            <v>SINAPI</v>
          </cell>
          <cell r="C4385" t="str">
            <v>TRANSPORTE COMERCIAL COM CAMINHAO BASCULANTE 6 M3, RODOVIA EM LEITO NATURAL</v>
          </cell>
          <cell r="D4385" t="str">
            <v>TXKM</v>
          </cell>
          <cell r="E4385">
            <v>0.9</v>
          </cell>
        </row>
        <row r="4386">
          <cell r="A4386">
            <v>72842</v>
          </cell>
          <cell r="B4386" t="str">
            <v>SINAPI</v>
          </cell>
          <cell r="C4386" t="str">
            <v>TRANSPORTE COMERCIAL COM CAMINHAO BASCULANTE 6 M3, RODOVIA COM REVESTIMENTO PRIMARIO</v>
          </cell>
          <cell r="D4386" t="str">
            <v>TXKM</v>
          </cell>
          <cell r="E4386">
            <v>0.73</v>
          </cell>
        </row>
        <row r="4387">
          <cell r="A4387">
            <v>72843</v>
          </cell>
          <cell r="B4387" t="str">
            <v>SINAPI</v>
          </cell>
          <cell r="C4387" t="str">
            <v>TRANSPORTE COMERCIAL COM CAMINHAO BASCULANTE 6 M3, RODOVIA PAVIMENTADA</v>
          </cell>
          <cell r="D4387" t="str">
            <v>TXKM</v>
          </cell>
          <cell r="E4387">
            <v>0.6</v>
          </cell>
        </row>
        <row r="4388">
          <cell r="A4388">
            <v>72844</v>
          </cell>
          <cell r="B4388" t="str">
            <v>SINAPI</v>
          </cell>
          <cell r="C4388" t="str">
            <v>CARGA, MANOBRAS E DESCARGA DE AREIA, BRITA, PEDRA DE MAO E SOLOS COM CAMINHAO BASCULANTE 6 M3 (DESCARGA LIVRE)</v>
          </cell>
          <cell r="D4388" t="str">
            <v>T</v>
          </cell>
          <cell r="E4388">
            <v>0.63</v>
          </cell>
        </row>
        <row r="4389">
          <cell r="A4389">
            <v>72845</v>
          </cell>
          <cell r="B4389" t="str">
            <v>SINAPI</v>
          </cell>
          <cell r="C4389" t="str">
            <v>CARGA, MANOBRAS E DESCARGA DE BRITA PARA TRATAMENTOS SUPERFICIAIS, COMCAMINHAO BASCULANTE 6 M3</v>
          </cell>
          <cell r="D4389" t="str">
            <v>T</v>
          </cell>
          <cell r="E4389">
            <v>3.8</v>
          </cell>
        </row>
        <row r="4390">
          <cell r="A4390">
            <v>72846</v>
          </cell>
          <cell r="B4390" t="str">
            <v>SINAPI</v>
          </cell>
          <cell r="C4390" t="str">
            <v>CARGA, MANOBRAS E DESCARGA DE MISTURA BETUMINOSA A QUENTE, COM CAMINHAO BASCULANTE 6 M3</v>
          </cell>
          <cell r="D4390" t="str">
            <v>T</v>
          </cell>
          <cell r="E4390">
            <v>3.14</v>
          </cell>
        </row>
        <row r="4391">
          <cell r="A4391">
            <v>72847</v>
          </cell>
          <cell r="B4391" t="str">
            <v>SINAPI</v>
          </cell>
          <cell r="C4391" t="str">
            <v>CARGA, MANOBRAS E DESCARGA DE MISTURA BETUMINOSA A FRIO, COM CAMINHAO BASCULANTE 6 M3</v>
          </cell>
          <cell r="D4391" t="str">
            <v>T</v>
          </cell>
          <cell r="E4391">
            <v>6.77</v>
          </cell>
        </row>
        <row r="4392">
          <cell r="A4392">
            <v>72848</v>
          </cell>
          <cell r="B4392" t="str">
            <v>SINAPI</v>
          </cell>
          <cell r="C4392" t="str">
            <v>CARGA, MANOBRAS E DESCARGA DE BRITA PARA BASE DE MACADAME, COM CAMINHAO BASCULANTE 6 M3</v>
          </cell>
          <cell r="D4392" t="str">
            <v>T</v>
          </cell>
          <cell r="E4392">
            <v>1.69</v>
          </cell>
        </row>
        <row r="4393">
          <cell r="A4393">
            <v>72849</v>
          </cell>
          <cell r="B4393" t="str">
            <v>SINAPI</v>
          </cell>
          <cell r="C4393" t="str">
            <v>CARGA, MANOBRAS E DESCARGA DE MISTURAS DE SOLOS E AGREGADOS (BASES ESTABILIZADAS EM USINA) COM CAMINHAO BASCULANTE 6 M3</v>
          </cell>
          <cell r="D4393" t="str">
            <v>T</v>
          </cell>
          <cell r="E4393">
            <v>2.16</v>
          </cell>
        </row>
        <row r="4394">
          <cell r="A4394">
            <v>72850</v>
          </cell>
          <cell r="B4394" t="str">
            <v>SINAPI</v>
          </cell>
          <cell r="C4394" t="str">
            <v>CARGA, MANOBRAS E DESCARGA DE MATERIAIS DIVERSOS, COM CAMINHAO CARROCERIA 9T (CARGA E DESCARGA MANUAIS)</v>
          </cell>
          <cell r="D4394" t="str">
            <v>T</v>
          </cell>
          <cell r="E4394">
            <v>9.02</v>
          </cell>
        </row>
        <row r="4395">
          <cell r="A4395">
            <v>72882</v>
          </cell>
          <cell r="B4395" t="str">
            <v>SINAPI</v>
          </cell>
          <cell r="C4395" t="str">
            <v>TRANSPORTE COMERCIAL COM CAMINHAO CARROCERIA 9 T, RODOVIA EM LEITO NATURAL</v>
          </cell>
          <cell r="D4395" t="str">
            <v>M3XKM</v>
          </cell>
          <cell r="E4395">
            <v>1.07</v>
          </cell>
        </row>
        <row r="4396">
          <cell r="A4396">
            <v>72883</v>
          </cell>
          <cell r="B4396" t="str">
            <v>SINAPI</v>
          </cell>
          <cell r="C4396" t="str">
            <v>TRANSPORTE COMERCIAL COM CAMINHAO CARROCERIA 9 T, RODOVIA COM REVESTIMENTO PRIMARIO</v>
          </cell>
          <cell r="D4396" t="str">
            <v>M3XKM</v>
          </cell>
          <cell r="E4396">
            <v>0.85</v>
          </cell>
        </row>
        <row r="4397">
          <cell r="A4397">
            <v>72884</v>
          </cell>
          <cell r="B4397" t="str">
            <v>SINAPI</v>
          </cell>
          <cell r="C4397" t="str">
            <v xml:space="preserve">TRANSPORTE COMERCIAL COM CAMINHAO CARROCERIA 9 T, RODOVIA PAVIMENTADA </v>
          </cell>
          <cell r="D4397" t="str">
            <v>M3XKM</v>
          </cell>
          <cell r="E4397">
            <v>0.71</v>
          </cell>
        </row>
        <row r="4398">
          <cell r="A4398">
            <v>72885</v>
          </cell>
          <cell r="B4398" t="str">
            <v>SINAPI</v>
          </cell>
          <cell r="C4398" t="str">
            <v>TRANSPORTE COMERCIAL COM CAMINHAO BASCULANTE 6 M3, RODOVIA EM LEITO NATURAL</v>
          </cell>
          <cell r="D4398" t="str">
            <v>M3XKM</v>
          </cell>
          <cell r="E4398">
            <v>1.35</v>
          </cell>
        </row>
        <row r="4399">
          <cell r="A4399">
            <v>72886</v>
          </cell>
          <cell r="B4399" t="str">
            <v>SINAPI</v>
          </cell>
          <cell r="C4399" t="str">
            <v>TRANSPORTE COMERCIAL COM CAMINHAO BASCULANTE 6 M3, RODOVIA COM REVESTIMENTO PRIMARIO</v>
          </cell>
          <cell r="D4399" t="str">
            <v>M3XKM</v>
          </cell>
          <cell r="E4399">
            <v>1.08</v>
          </cell>
        </row>
        <row r="4400">
          <cell r="A4400">
            <v>72887</v>
          </cell>
          <cell r="B4400" t="str">
            <v>SINAPI</v>
          </cell>
          <cell r="C4400" t="str">
            <v>TRANSPORTE COMERCIAL COM CAMINHAO BASCULANTE 6 M3, RODOVIA PAVIMENTADA</v>
          </cell>
          <cell r="D4400" t="str">
            <v>M3XKM</v>
          </cell>
          <cell r="E4400">
            <v>0.9</v>
          </cell>
        </row>
        <row r="4401">
          <cell r="A4401">
            <v>72888</v>
          </cell>
          <cell r="B4401" t="str">
            <v>SINAPI</v>
          </cell>
          <cell r="C4401" t="str">
            <v>CARGA, MANOBRAS E DESCARGA DE AREIA, BRITA, PEDRA DE MAO E SOLOS COM CAMINHAO BASCULANTE 6 M3 (DESCARGA LIVRE)</v>
          </cell>
          <cell r="D4401" t="str">
            <v>M3</v>
          </cell>
          <cell r="E4401">
            <v>0.94</v>
          </cell>
        </row>
        <row r="4402">
          <cell r="A4402">
            <v>72890</v>
          </cell>
          <cell r="B4402" t="str">
            <v>SINAPI</v>
          </cell>
          <cell r="C4402" t="str">
            <v>CARGA, MANOBRAS E DESCARGA DE BRITA PARA TRATAMENTOS SUPERFICIAIS, COMCAMINHAO BASCULANTE 6 M3, DESCARGA EM DISTRIBUIDOR</v>
          </cell>
          <cell r="D4402" t="str">
            <v>M3</v>
          </cell>
          <cell r="E4402">
            <v>5.71</v>
          </cell>
        </row>
        <row r="4403">
          <cell r="A4403">
            <v>72891</v>
          </cell>
          <cell r="B4403" t="str">
            <v>SINAPI</v>
          </cell>
          <cell r="C4403" t="str">
            <v>CARGA, MANOBRAS E DESCARGA DE MISTURA BETUMINOSA A QUENTE, COM CAMINHAO BASCULANTE 6 M3, DESCARGA EM VIBRO-ACABADORA</v>
          </cell>
          <cell r="D4403" t="str">
            <v>M3</v>
          </cell>
          <cell r="E4403">
            <v>4.71</v>
          </cell>
        </row>
        <row r="4404">
          <cell r="A4404">
            <v>72892</v>
          </cell>
          <cell r="B4404" t="str">
            <v>SINAPI</v>
          </cell>
          <cell r="C4404" t="str">
            <v>CARGA, MANOBRAS E DESCARGA DE DE MISTURA BETUMINOSA A FRIO, COM CAMINHAO BASCULANTE 6 M3, DESCARGA EM VIBRO-ACABADORA</v>
          </cell>
          <cell r="D4404" t="str">
            <v>M3</v>
          </cell>
          <cell r="E4404">
            <v>10.15</v>
          </cell>
        </row>
        <row r="4405">
          <cell r="A4405">
            <v>72893</v>
          </cell>
          <cell r="B4405" t="str">
            <v>SINAPI</v>
          </cell>
          <cell r="C4405" t="str">
            <v>CARGA, MANOBRAS E DESCARGA DE BRITA PARA BASE DE MACADAME, COM CAMINHAO BASCULANTE 6 M3, DESCARGA EM DISTRIBUIDOR</v>
          </cell>
          <cell r="D4405" t="str">
            <v>M3</v>
          </cell>
          <cell r="E4405">
            <v>2.5299999999999998</v>
          </cell>
        </row>
        <row r="4406">
          <cell r="A4406">
            <v>72894</v>
          </cell>
          <cell r="B4406" t="str">
            <v>SINAPI</v>
          </cell>
          <cell r="C4406" t="str">
            <v>CARGA, MANOBRAS E DESCARGA DE MISTURAS DE SOLOS E AGREGADOS, COM CAMINHAO BASCULANTE 6 M3, DESCARGA EM DISTRIBUIDOR</v>
          </cell>
          <cell r="D4406" t="str">
            <v>M3</v>
          </cell>
          <cell r="E4406">
            <v>3.25</v>
          </cell>
        </row>
        <row r="4407">
          <cell r="A4407">
            <v>72895</v>
          </cell>
          <cell r="B4407" t="str">
            <v>SINAPI</v>
          </cell>
          <cell r="C4407" t="str">
            <v>CARGA, MANOBRAS E DESCARGA DE MATERIAIS DIVERSOS, COM CAMINHAO BASCULANTE 6M3 (CARGA E DESCARGA MANUAIS)</v>
          </cell>
          <cell r="D4407" t="str">
            <v>M3</v>
          </cell>
          <cell r="E4407">
            <v>17.13</v>
          </cell>
        </row>
        <row r="4408">
          <cell r="A4408">
            <v>72897</v>
          </cell>
          <cell r="B4408" t="str">
            <v>SINAPI</v>
          </cell>
          <cell r="C4408" t="str">
            <v xml:space="preserve">CARGA MANUAL DE ENTULHO EM CAMINHAO BASCULANTE 6 M3 </v>
          </cell>
          <cell r="D4408" t="str">
            <v>M3</v>
          </cell>
          <cell r="E4408">
            <v>17.399999999999999</v>
          </cell>
        </row>
        <row r="4409">
          <cell r="A4409">
            <v>72898</v>
          </cell>
          <cell r="B4409" t="str">
            <v>SINAPI</v>
          </cell>
          <cell r="C4409" t="str">
            <v xml:space="preserve">CARGA E DESCARGA MECANIZADAS DE ENTULHO EM CAMINHAO BASCULANTE 6 M3 </v>
          </cell>
          <cell r="D4409" t="str">
            <v>M3</v>
          </cell>
          <cell r="E4409">
            <v>3.49</v>
          </cell>
        </row>
        <row r="4410">
          <cell r="A4410">
            <v>72899</v>
          </cell>
          <cell r="B4410" t="str">
            <v>SINAPI</v>
          </cell>
          <cell r="C4410" t="str">
            <v>TRANSPORTE DE ENTULHO COM CAMINHÃO BASCULANTE 6 M3, RODOVIA PAVIMENTADA, DMT ATE 0,5 KM</v>
          </cell>
          <cell r="D4410" t="str">
            <v>M3</v>
          </cell>
          <cell r="E4410">
            <v>4.42</v>
          </cell>
        </row>
        <row r="4411">
          <cell r="A4411">
            <v>72900</v>
          </cell>
          <cell r="B4411" t="str">
            <v>SINAPI</v>
          </cell>
          <cell r="C4411" t="str">
            <v>TRANSPORTE DE ENTULHO COM CAMINHAO BASCULANTE 6 M3, RODOVIA PAVIMENTADA, DMT 0,5 A 1,0 KM</v>
          </cell>
          <cell r="D4411" t="str">
            <v>M3</v>
          </cell>
          <cell r="E4411">
            <v>4.87</v>
          </cell>
        </row>
        <row r="4412">
          <cell r="A4412">
            <v>74010</v>
          </cell>
          <cell r="B4412" t="str">
            <v>SINAPI</v>
          </cell>
          <cell r="C4412" t="str">
            <v>CARGA E DESCARGA MECANIZADA</v>
          </cell>
          <cell r="D4412">
            <v>0</v>
          </cell>
          <cell r="E4412">
            <v>0</v>
          </cell>
        </row>
        <row r="4413">
          <cell r="A4413" t="str">
            <v xml:space="preserve">    74010/001</v>
          </cell>
          <cell r="B4413" t="str">
            <v>SINAPI</v>
          </cell>
          <cell r="C4413" t="str">
            <v>CARGA E DESCARGA MECANICA DE SOLO UTILIZANDO CAMINHAO BASCULANTE 6,0M3/16T E PA CARREGADEIRA SOBRE PNEUS 128 HP, CAPACIDADE DA CAÇAMBA 1,7 A2,8 M3, PESO OPERACIONAL 11632 KG</v>
          </cell>
          <cell r="D4413" t="str">
            <v>M3</v>
          </cell>
          <cell r="E4413">
            <v>1.53</v>
          </cell>
        </row>
        <row r="4414">
          <cell r="A4414">
            <v>74241</v>
          </cell>
          <cell r="B4414" t="str">
            <v>SINAPI</v>
          </cell>
          <cell r="C4414" t="str">
            <v>EMPILHAMENTO DE SOLO ORGANICO</v>
          </cell>
          <cell r="D4414">
            <v>0</v>
          </cell>
          <cell r="E4414">
            <v>0</v>
          </cell>
        </row>
        <row r="4415">
          <cell r="A4415" t="str">
            <v xml:space="preserve">    74241/001</v>
          </cell>
          <cell r="B4415" t="str">
            <v>SINAPI</v>
          </cell>
          <cell r="C4415" t="str">
            <v>EMPILHAMENTO DE SOLO ORGANICO RETIRADO NA AREA DO ATERRO COM TRATOR SOBRE ESTEIRAS D6</v>
          </cell>
          <cell r="D4415" t="str">
            <v>M3</v>
          </cell>
          <cell r="E4415">
            <v>3.33</v>
          </cell>
        </row>
        <row r="4416">
          <cell r="A4416">
            <v>83356</v>
          </cell>
          <cell r="B4416" t="str">
            <v>SINAPI</v>
          </cell>
          <cell r="C4416" t="str">
            <v xml:space="preserve">TRANSPORTE COMERCIAL DE BRITA </v>
          </cell>
          <cell r="D4416" t="str">
            <v>M3XKM</v>
          </cell>
          <cell r="E4416">
            <v>0.65</v>
          </cell>
        </row>
        <row r="4417">
          <cell r="A4417">
            <v>83358</v>
          </cell>
          <cell r="B4417" t="str">
            <v>SINAPI</v>
          </cell>
          <cell r="C4417" t="str">
            <v xml:space="preserve">TRANSPORTE DE PAVIMENTACAO REMOVIDA (RODOVIAS NAO URBANAS) </v>
          </cell>
          <cell r="D4417" t="str">
            <v>M3XKM</v>
          </cell>
          <cell r="E4417">
            <v>1.34</v>
          </cell>
        </row>
        <row r="4418">
          <cell r="A4418">
            <v>95285</v>
          </cell>
          <cell r="B4418" t="str">
            <v>SINAPI</v>
          </cell>
          <cell r="C4418" t="str">
            <v>TRANSPORTE COM CAMINHÃO BASCULANTE 6 M3 EM RODOVIA COM LEITO NATURAL, DMT ATÉ 200 M</v>
          </cell>
          <cell r="D4418" t="str">
            <v>M3</v>
          </cell>
          <cell r="E4418">
            <v>3.08</v>
          </cell>
        </row>
        <row r="4419">
          <cell r="A4419">
            <v>95286</v>
          </cell>
          <cell r="B4419" t="str">
            <v>SINAPI</v>
          </cell>
          <cell r="C4419" t="str">
            <v>TRANSPORTE COM CAMINHÃO BASCULANTE 6 M3 EM RODOVIA COM LEITO NATURAL, DMT 200 A 400 M</v>
          </cell>
          <cell r="D4419" t="str">
            <v>M3</v>
          </cell>
          <cell r="E4419">
            <v>3.16</v>
          </cell>
        </row>
        <row r="4420">
          <cell r="A4420">
            <v>95287</v>
          </cell>
          <cell r="B4420" t="str">
            <v>SINAPI</v>
          </cell>
          <cell r="C4420" t="str">
            <v>TRANSPORTE COM CAMINHÃO BASCULANTE 6 M3 EM RODOVIA COM LEITO NATURAL, DMT 400 A 60</v>
          </cell>
          <cell r="D4420" t="str">
            <v>M3</v>
          </cell>
          <cell r="E4420">
            <v>3.25</v>
          </cell>
        </row>
        <row r="4421">
          <cell r="A4421">
            <v>95288</v>
          </cell>
          <cell r="B4421" t="str">
            <v>SINAPI</v>
          </cell>
          <cell r="C4421" t="str">
            <v>TRANSPORTE COM CAMINHÃO BASCULANTE 6 M3 EM RODOVIA COM LEITO NATURAL, DMT 600 A 800 M</v>
          </cell>
          <cell r="D4421" t="str">
            <v>M3</v>
          </cell>
          <cell r="E4421">
            <v>3.34</v>
          </cell>
        </row>
        <row r="4422">
          <cell r="A4422">
            <v>95289</v>
          </cell>
          <cell r="B4422" t="str">
            <v>SINAPI</v>
          </cell>
          <cell r="C4422" t="str">
            <v>TRANSPORTE COM CAMINHÃO BASCULANTE 6 M3 EM RODOVIA COM LEITO NATURAL, DMT 800 A 1.000 M</v>
          </cell>
          <cell r="D4422" t="str">
            <v>M3</v>
          </cell>
          <cell r="E4422">
            <v>3.44</v>
          </cell>
        </row>
        <row r="4423">
          <cell r="A4423">
            <v>95290</v>
          </cell>
          <cell r="B4423" t="str">
            <v>SINAPI</v>
          </cell>
          <cell r="C4423" t="str">
            <v xml:space="preserve">TRANSPORTE COM CAMINHÃO BASCULANTE 6 M3 EM RODOVIA COM LEITO NATURAL </v>
          </cell>
          <cell r="D4423" t="str">
            <v>M3XKM</v>
          </cell>
          <cell r="E4423">
            <v>1.5</v>
          </cell>
        </row>
        <row r="4424">
          <cell r="A4424">
            <v>95291</v>
          </cell>
          <cell r="B4424" t="str">
            <v>SINAPI</v>
          </cell>
          <cell r="C4424" t="str">
            <v>TRANSPORTE COM CAMINHÃO BASCULANTE 6 M3 EM RODOVIA COM REVESTIMENTO PRIMÁRIO, DMT ATÉ 200 M</v>
          </cell>
          <cell r="D4424" t="str">
            <v>M3</v>
          </cell>
          <cell r="E4424">
            <v>2.74</v>
          </cell>
        </row>
        <row r="4425">
          <cell r="A4425">
            <v>95292</v>
          </cell>
          <cell r="B4425" t="str">
            <v>SINAPI</v>
          </cell>
          <cell r="C4425" t="str">
            <v>TRANSPORTE COM CAMINHÃO BASCULANTE 6 M3 EM RODOVIA COM REVESTIMENTO PRIMÁRIO, DMT 200 A 400 M</v>
          </cell>
          <cell r="D4425" t="str">
            <v>M3</v>
          </cell>
          <cell r="E4425">
            <v>2.81</v>
          </cell>
        </row>
        <row r="4426">
          <cell r="A4426">
            <v>95293</v>
          </cell>
          <cell r="B4426" t="str">
            <v>SINAPI</v>
          </cell>
          <cell r="C4426" t="str">
            <v>TRANSPORTE COM CAMINHÃO BASCULANTE 6 M3 EM RODOVIA COM REVESTIMENTO PRIMÁRIO, DMT 400 A 600 M</v>
          </cell>
          <cell r="D4426" t="str">
            <v>M3</v>
          </cell>
          <cell r="E4426">
            <v>2.89</v>
          </cell>
        </row>
        <row r="4427">
          <cell r="A4427">
            <v>95294</v>
          </cell>
          <cell r="B4427" t="str">
            <v>SINAPI</v>
          </cell>
          <cell r="C4427" t="str">
            <v>TRANSPORTE COM CAMINHÃO BASCULANTE 6 M3 EM RODOVIA COM REVESTIMENTO PRIMÁRIO, DMT 800 A 1.000 M</v>
          </cell>
          <cell r="D4427" t="str">
            <v>M3</v>
          </cell>
          <cell r="E4427">
            <v>3.06</v>
          </cell>
        </row>
        <row r="4428">
          <cell r="A4428">
            <v>95295</v>
          </cell>
          <cell r="B4428" t="str">
            <v>SINAPI</v>
          </cell>
          <cell r="C4428" t="str">
            <v>TRANSPORTE COM CAMINHÃO BASCULANTE 6 M3 EM RODOVIA COM REVESTIMENTO PRIMÁRIO, DMT 600 A 800 M</v>
          </cell>
          <cell r="D4428" t="str">
            <v>M3</v>
          </cell>
          <cell r="E4428">
            <v>2.98</v>
          </cell>
        </row>
        <row r="4429">
          <cell r="A4429">
            <v>95296</v>
          </cell>
          <cell r="B4429" t="str">
            <v>SINAPI</v>
          </cell>
          <cell r="C4429" t="str">
            <v>TRANSPORTE COM CAMINHÃO BASCULANTE 6 M3 EM RODOVIA COM REVESTIMENTO PRIMÁRIO</v>
          </cell>
          <cell r="D4429" t="str">
            <v>M3XKM</v>
          </cell>
          <cell r="E4429">
            <v>1.34</v>
          </cell>
        </row>
        <row r="4430">
          <cell r="A4430">
            <v>95297</v>
          </cell>
          <cell r="B4430" t="str">
            <v>SINAPI</v>
          </cell>
          <cell r="C4430" t="str">
            <v>TRANSPORTE COM CAMINHÃO BASCULANTE 6 M3 EM RODOVIA PAVIMENTADA, DMT ATÉ 200 M</v>
          </cell>
          <cell r="D4430" t="str">
            <v>M3</v>
          </cell>
          <cell r="E4430">
            <v>2.46</v>
          </cell>
        </row>
        <row r="4431">
          <cell r="A4431">
            <v>95298</v>
          </cell>
          <cell r="B4431" t="str">
            <v>SINAPI</v>
          </cell>
          <cell r="C4431" t="str">
            <v>TRANSPORTE COM CAMINHÃO BASCULANTE 6 M3 EM RODOVIA PAVIMENTADA, DMT 200 A 400 M</v>
          </cell>
          <cell r="D4431" t="str">
            <v>M3</v>
          </cell>
          <cell r="E4431">
            <v>2.5299999999999998</v>
          </cell>
        </row>
        <row r="4432">
          <cell r="A4432">
            <v>95299</v>
          </cell>
          <cell r="B4432" t="str">
            <v>SINAPI</v>
          </cell>
          <cell r="C4432" t="str">
            <v>TRANSPORTE COM CAMINHÃO BASCULANTE 6 M3 EM RODOVIA PAVIMENTADA, DMT 400 A 600 M</v>
          </cell>
          <cell r="D4432" t="str">
            <v>M3</v>
          </cell>
          <cell r="E4432">
            <v>2.6</v>
          </cell>
        </row>
        <row r="4433">
          <cell r="A4433">
            <v>95300</v>
          </cell>
          <cell r="B4433" t="str">
            <v>SINAPI</v>
          </cell>
          <cell r="C4433" t="str">
            <v>TRANSPORTE COM CAMINHÃO BASCULANTE 6 M3 EM RODOVIA PAVIMENTADA, DMT 600 A 800 M</v>
          </cell>
          <cell r="D4433" t="str">
            <v>M3</v>
          </cell>
          <cell r="E4433">
            <v>2.68</v>
          </cell>
        </row>
        <row r="4434">
          <cell r="A4434">
            <v>95301</v>
          </cell>
          <cell r="B4434" t="str">
            <v>SINAPI</v>
          </cell>
          <cell r="C4434" t="str">
            <v>TRANSPORTE COM CAMINHÃO BASCULANTE 6 M3 EM RODOVIA PAVIMENTADA, DMT 800 A 1.000 M</v>
          </cell>
          <cell r="D4434" t="str">
            <v>M3</v>
          </cell>
          <cell r="E4434">
            <v>2.74</v>
          </cell>
        </row>
        <row r="4435">
          <cell r="A4435">
            <v>95302</v>
          </cell>
          <cell r="B4435" t="str">
            <v>SINAPI</v>
          </cell>
          <cell r="C4435" t="str">
            <v>TRANSPORTE COM CAMINHÃO BASCULANTE 6 M3 EM RODOVIA PAVIMENTADA ( PARA DISTÂNCIAS SUPERIORES A 4 KM)</v>
          </cell>
          <cell r="D4435" t="str">
            <v>M3XKM</v>
          </cell>
          <cell r="E4435">
            <v>1.2</v>
          </cell>
        </row>
        <row r="4436">
          <cell r="A4436">
            <v>95303</v>
          </cell>
          <cell r="B4436" t="str">
            <v>SINAPI</v>
          </cell>
          <cell r="C4436" t="str">
            <v>TRANSPORTE COM CAMINHÃO BASCULANTE 10 M3 DE MASSA ASFALTICA PARA PAVIMENTAÇÃO URBANA</v>
          </cell>
          <cell r="D4436" t="str">
            <v>M3XKM</v>
          </cell>
          <cell r="E4436">
            <v>0.83</v>
          </cell>
        </row>
        <row r="4437">
          <cell r="A4437">
            <v>225</v>
          </cell>
          <cell r="B4437" t="str">
            <v>SINAPI</v>
          </cell>
          <cell r="C4437" t="str">
            <v>REGULARIZACAO E APILOAMENTO DE FUNDO DE VALAS</v>
          </cell>
          <cell r="D4437">
            <v>0</v>
          </cell>
          <cell r="E4437">
            <v>0</v>
          </cell>
        </row>
        <row r="4438">
          <cell r="A4438">
            <v>94097</v>
          </cell>
          <cell r="B4438" t="str">
            <v>SINAPI</v>
          </cell>
          <cell r="C4438" t="str">
            <v>PREPARO DE FUNDO DE VALA COM LARGURA MENOR QUE 1,5 M, EM LOCAL COM NÍVEL BAIXO DE INTERFERÊNCIA. AF_06/2016</v>
          </cell>
          <cell r="D4438" t="str">
            <v>M2</v>
          </cell>
          <cell r="E4438">
            <v>3.59</v>
          </cell>
        </row>
        <row r="4439">
          <cell r="A4439">
            <v>94098</v>
          </cell>
          <cell r="B4439" t="str">
            <v>SINAPI</v>
          </cell>
          <cell r="C4439" t="str">
            <v>PREPARO DE FUNDO DE VALA COM LARGURA MENOR QUE 1,5 M, EM LOCAL COM NÍVEL ALTO DE INTERFERÊNCIA. AF_06/2016</v>
          </cell>
          <cell r="D4439" t="str">
            <v>M2</v>
          </cell>
          <cell r="E4439">
            <v>4.05</v>
          </cell>
        </row>
        <row r="4440">
          <cell r="A4440">
            <v>94099</v>
          </cell>
          <cell r="B4440" t="str">
            <v>SINAPI</v>
          </cell>
          <cell r="C4440" t="str">
            <v>PREPARO DE FUNDO DE VALA COM LARGURA MAIOR OU IGUAL A 1,5 M E MENOR QUE 2,5 M, EM LOCAL COM NÍVEL BAIXO DE INTERFERÊNCIA. AF_06/2016</v>
          </cell>
          <cell r="D4440" t="str">
            <v>M2</v>
          </cell>
          <cell r="E4440">
            <v>1.77</v>
          </cell>
        </row>
        <row r="4441">
          <cell r="A4441">
            <v>94100</v>
          </cell>
          <cell r="B4441" t="str">
            <v>SINAPI</v>
          </cell>
          <cell r="C4441" t="str">
            <v>PREPARO DE FUNDO DE VALA COM LARGURA MAIOR OU IGUAL A 1,5 M E MENOR QUE 2,5 M, EM LOCAL COM NÍVEL ALTO DE INTERFERÊNCIA. AF_06/2016</v>
          </cell>
          <cell r="D4441" t="str">
            <v>M2</v>
          </cell>
          <cell r="E4441">
            <v>2.23</v>
          </cell>
        </row>
        <row r="4442">
          <cell r="A4442">
            <v>94102</v>
          </cell>
          <cell r="B4442" t="str">
            <v>SINAPI</v>
          </cell>
          <cell r="C4442" t="str">
            <v>LASTRO DE VALA COM PREPARO DE FUNDO, LARGURA MENOR QUE 1,5 M, COM CAMADA DE AREIA, LANÇAMENTO MANUAL, EM LOCAL COM NÍVEL BAIXO DE INTERFERÊNCIA. AF_06/2016</v>
          </cell>
          <cell r="D4442" t="str">
            <v>M3</v>
          </cell>
          <cell r="E4442">
            <v>134.27000000000001</v>
          </cell>
        </row>
        <row r="4443">
          <cell r="A4443">
            <v>94103</v>
          </cell>
          <cell r="B4443" t="str">
            <v>SINAPI</v>
          </cell>
          <cell r="C4443" t="str">
            <v>LASTRO DE VALA COM PREPARO DE FUNDO, LARGURA MENOR QUE 1,5 M, COM CAMADA DE BRITA, LANÇAMENTO MANUAL, EM LOCAL COM NÍVEL BAIXO DE INTERFERÊNCIA. AF_06/2016</v>
          </cell>
          <cell r="D4443" t="str">
            <v>M3</v>
          </cell>
          <cell r="E4443">
            <v>174.77</v>
          </cell>
        </row>
        <row r="4444">
          <cell r="A4444">
            <v>94104</v>
          </cell>
          <cell r="B4444" t="str">
            <v>SINAPI</v>
          </cell>
          <cell r="C4444" t="str">
            <v>LASTRO DE VALA COM PREPARO DE FUNDO, LARGURA MENOR QUE 1,5 M, COM CAMADA DE AREIA, LANÇAMENTO MANUAL, EM LOCAL COM NÍVEL ALTO DE INTERFERÊNCIA. AF_06/2016</v>
          </cell>
          <cell r="D4444" t="str">
            <v>M3</v>
          </cell>
          <cell r="E4444">
            <v>136.94</v>
          </cell>
        </row>
        <row r="4445">
          <cell r="A4445">
            <v>94105</v>
          </cell>
          <cell r="B4445" t="str">
            <v>SINAPI</v>
          </cell>
          <cell r="C4445" t="str">
            <v>LASTRO DE VALA COM PREPARO DE FUNDO, LARGURA MENOR QUE 1,5 M, COM CAMADA DE BRITA, LANÇAMENTO MANUAL, EM LOCAL COM NÍVEL ALTO DE INTERFERÊNCIA. AF_06/2016</v>
          </cell>
          <cell r="D4445" t="str">
            <v>M3</v>
          </cell>
          <cell r="E4445">
            <v>177.45</v>
          </cell>
        </row>
        <row r="4446">
          <cell r="A4446">
            <v>94106</v>
          </cell>
          <cell r="B4446" t="str">
            <v>SINAPI</v>
          </cell>
          <cell r="C4446" t="str">
            <v>LASTRO COM PREPARO DE FUNDO, LARGURA MAIOR OU IGUAL A 1,5 M, COM CAMADA DE AREIA, LANÇAMENTO MANUAL, EM LOCAL COM NÍVEL BAIXO DE INTERFERÊNCIA. AF_06/2016</v>
          </cell>
          <cell r="D4446" t="str">
            <v>M3</v>
          </cell>
          <cell r="E4446">
            <v>120.24</v>
          </cell>
        </row>
        <row r="4447">
          <cell r="A4447">
            <v>94107</v>
          </cell>
          <cell r="B4447" t="str">
            <v>SINAPI</v>
          </cell>
          <cell r="C4447" t="str">
            <v>LASTRO COM PREPARO DE FUNDO, LARGURA MAIOR OU IGUAL A 1,5 M, COM CAMADA DE BRITA, LANÇAMENTO MANUAL, EM LOCAL COM NÍVEL BAIXO DE INTERFERÊNCIA. AF_06/2016</v>
          </cell>
          <cell r="D4447" t="str">
            <v>M3</v>
          </cell>
          <cell r="E4447">
            <v>160.74</v>
          </cell>
        </row>
        <row r="4448">
          <cell r="A4448">
            <v>94108</v>
          </cell>
          <cell r="B4448" t="str">
            <v>SINAPI</v>
          </cell>
          <cell r="C4448" t="str">
            <v>LASTRO COM PREPARO DE FUNDO, LARGURA MAIOR OU IGUAL A 1,5 M, COM CAMADA DE AREIA, LANÇAMENTO MANUAL, EM LOCAL COM NÍVEL ALTO DE INTERFERÊNCIA. AF_06/2016</v>
          </cell>
          <cell r="D4448" t="str">
            <v>M3</v>
          </cell>
          <cell r="E4448">
            <v>122.91</v>
          </cell>
        </row>
        <row r="4449">
          <cell r="A4449">
            <v>94110</v>
          </cell>
          <cell r="B4449" t="str">
            <v>SINAPI</v>
          </cell>
          <cell r="C4449" t="str">
            <v>LASTRO COM PREPARO DE FUNDO, LARGURA MAIOR OU IGUAL A 1,5 M, COM CAMADA DE BRITA, LANÇAMENTO MANUAL, EM LOCAL COM NÍVEL ALTO DE INTERFERÊNCIA. AF_06/2016</v>
          </cell>
          <cell r="D4449" t="str">
            <v>M3</v>
          </cell>
          <cell r="E4449">
            <v>163.41</v>
          </cell>
        </row>
        <row r="4450">
          <cell r="A4450">
            <v>94111</v>
          </cell>
          <cell r="B4450" t="str">
            <v>SINAPI</v>
          </cell>
          <cell r="C4450" t="str">
            <v>LASTRO DE VALA COM PREPARO DE FUNDO, LARGURA MENOR QUE 1,5 M, COM CAMADA DE AREIA, LANÇAMENTO MECANIZADO, EM LOCAL COM NÍVEL BAIXO DE INTERFERÊNCIA. AF_06/2016</v>
          </cell>
          <cell r="D4450" t="str">
            <v>M3</v>
          </cell>
          <cell r="E4450">
            <v>125.43</v>
          </cell>
        </row>
        <row r="4451">
          <cell r="A4451">
            <v>94112</v>
          </cell>
          <cell r="B4451" t="str">
            <v>SINAPI</v>
          </cell>
          <cell r="C4451" t="str">
            <v>LASTRO DE VALA COM PREPARO DE FUNDO, LARGURA MENOR QUE 1,5 M, COM CAMADA DE BRITA, LANÇAMENTO MECANIZADO, EM LOCAL COM NÍVEL BAIXO DE INTERFERÊNCIA. AF_06/2016</v>
          </cell>
          <cell r="D4451" t="str">
            <v>M3</v>
          </cell>
          <cell r="E4451">
            <v>163.87</v>
          </cell>
        </row>
        <row r="4452">
          <cell r="A4452">
            <v>94113</v>
          </cell>
          <cell r="B4452" t="str">
            <v>SINAPI</v>
          </cell>
          <cell r="C4452" t="str">
            <v>LASTRO DE VALA COM PREPARO DE FUNDO, LARGURA MENOR QUE 1,5 M, COM CAMADA DE AREIA, LANÇAMENTO MECANIZADO, EM LOCAL COM NÍVEL ALTO DE INTERFERÊNCIA. AF_06/2016</v>
          </cell>
          <cell r="D4452" t="str">
            <v>M3</v>
          </cell>
          <cell r="E4452">
            <v>130.6</v>
          </cell>
        </row>
        <row r="4453">
          <cell r="A4453">
            <v>94114</v>
          </cell>
          <cell r="B4453" t="str">
            <v>SINAPI</v>
          </cell>
          <cell r="C4453" t="str">
            <v>LASTRO DE VALA COM PREPARO DE FUNDO, LARGURA MENOR QUE 1,5 M, COM CAMADA DE BRITA, LANÇAMENTO MECANIZADO, EM LOCAL COM NÍVEL ALTO DE INTERFERÊNCIA. AF_06/2016</v>
          </cell>
          <cell r="D4453" t="str">
            <v>M3</v>
          </cell>
          <cell r="E4453">
            <v>169.7</v>
          </cell>
        </row>
        <row r="4454">
          <cell r="A4454">
            <v>94115</v>
          </cell>
          <cell r="B4454" t="str">
            <v>SINAPI</v>
          </cell>
          <cell r="C4454" t="str">
            <v>LASTRO COM PREPARO DE FUNDO, LARGURA MAIOR OU IGUAL A 1,5 M, COM CAMADA DE AREIA, LANÇAMENTO MECANIZADO, EM LOCAL COM NÍVEL BAIXO DE INTERFERÊNCIA. AF_06/2016</v>
          </cell>
          <cell r="D4454" t="str">
            <v>M3</v>
          </cell>
          <cell r="E4454">
            <v>100.93</v>
          </cell>
        </row>
        <row r="4455">
          <cell r="A4455">
            <v>94116</v>
          </cell>
          <cell r="B4455" t="str">
            <v>SINAPI</v>
          </cell>
          <cell r="C4455" t="str">
            <v>LASTRO COM PREPARO DE FUNDO, LARGURA MAIOR OU IGUAL A 1,5 M, COM CAMADA DE BRITA, LANÇAMENTO MECANIZADO, EM LOCAL COM NÍVEL BAIXO DE INTERFERÊNCIA. AF_06/2016</v>
          </cell>
          <cell r="D4455" t="str">
            <v>M3</v>
          </cell>
          <cell r="E4455">
            <v>135.87</v>
          </cell>
        </row>
        <row r="4456">
          <cell r="A4456">
            <v>94117</v>
          </cell>
          <cell r="B4456" t="str">
            <v>SINAPI</v>
          </cell>
          <cell r="C4456" t="str">
            <v>LASTRO COM PREPARO DE FUNDO, LARGURA MAIOR OU IGUAL A 1,5 M, COM CAMADA DE AREIA, LANÇAMENTO MECANIZADO, EM LOCAL COM NÍVEL ALTO DE INTERFERÊNCIA. AF_06/2016</v>
          </cell>
          <cell r="D4456" t="str">
            <v>M3</v>
          </cell>
          <cell r="E4456">
            <v>105.71</v>
          </cell>
        </row>
        <row r="4457">
          <cell r="A4457">
            <v>94118</v>
          </cell>
          <cell r="B4457" t="str">
            <v>SINAPI</v>
          </cell>
          <cell r="C4457" t="str">
            <v>LASTRO COM PREPARO DE FUNDO, LARGURA MAIOR OU IGUAL A 1,5 M, COM CAMADA DE BRITA, LANÇAMENTO MECANIZADO, EM LOCAL COM NÍVEL ALTO DE INTERFERÊNCIA. AF_06/2016</v>
          </cell>
          <cell r="D4457" t="str">
            <v>M3</v>
          </cell>
          <cell r="E4457">
            <v>141.5</v>
          </cell>
        </row>
        <row r="4458">
          <cell r="A4458">
            <v>282</v>
          </cell>
          <cell r="B4458" t="str">
            <v>SINAPI</v>
          </cell>
          <cell r="C4458" t="str">
            <v>FORNEC. DE MAT. C/OU S/CARGA, DESC. E TRANSPORTE</v>
          </cell>
          <cell r="D4458">
            <v>0</v>
          </cell>
          <cell r="E4458">
            <v>0</v>
          </cell>
        </row>
        <row r="4459">
          <cell r="A4459">
            <v>6514</v>
          </cell>
          <cell r="B4459" t="str">
            <v>SINAPI</v>
          </cell>
          <cell r="C4459" t="str">
            <v xml:space="preserve">FORNECIMENTO E LANCAMENTO DE BRITA N. 4 </v>
          </cell>
          <cell r="D4459" t="str">
            <v>M3</v>
          </cell>
          <cell r="E4459">
            <v>97.53</v>
          </cell>
        </row>
        <row r="4460">
          <cell r="A4460">
            <v>88549</v>
          </cell>
          <cell r="B4460" t="str">
            <v>SINAPI</v>
          </cell>
          <cell r="C4460" t="str">
            <v xml:space="preserve">FORNECIMENTO E ASSENTAMENTO DE BRITA 2-DRENOS E FILTROS MM </v>
          </cell>
          <cell r="D4460" t="str">
            <v>M3</v>
          </cell>
          <cell r="E4460">
            <v>79.790000000000006</v>
          </cell>
        </row>
        <row r="4461">
          <cell r="A4461">
            <v>283</v>
          </cell>
          <cell r="B4461" t="str">
            <v>SINAPI</v>
          </cell>
          <cell r="C4461" t="str">
            <v>COMPACTACAO OU APILOAMENTO</v>
          </cell>
          <cell r="D4461">
            <v>0</v>
          </cell>
          <cell r="E4461">
            <v>0</v>
          </cell>
        </row>
        <row r="4462">
          <cell r="A4462">
            <v>41721</v>
          </cell>
          <cell r="B4462" t="str">
            <v>SINAPI</v>
          </cell>
          <cell r="C4462" t="str">
            <v xml:space="preserve">COMPACTACAO MECANICA A 95% DO PROCTOR NORMAL - PAVIMENTACAO URBANA </v>
          </cell>
          <cell r="D4462" t="str">
            <v>M3</v>
          </cell>
          <cell r="E4462">
            <v>2.57</v>
          </cell>
        </row>
        <row r="4463">
          <cell r="A4463">
            <v>41722</v>
          </cell>
          <cell r="B4463" t="str">
            <v>SINAPI</v>
          </cell>
          <cell r="C4463" t="str">
            <v xml:space="preserve">COMPACTACAO MECANICA A 100% DO PROCTOR NORMAL - PAVIMENTACAO URBANA </v>
          </cell>
          <cell r="D4463" t="str">
            <v>M3</v>
          </cell>
          <cell r="E4463">
            <v>3.86</v>
          </cell>
        </row>
        <row r="4464">
          <cell r="A4464">
            <v>74005</v>
          </cell>
          <cell r="B4464" t="str">
            <v>SINAPI</v>
          </cell>
          <cell r="C4464" t="str">
            <v>ATERRO/REATERRO DE AREAS</v>
          </cell>
          <cell r="D4464">
            <v>0</v>
          </cell>
          <cell r="E4464">
            <v>0</v>
          </cell>
        </row>
        <row r="4465">
          <cell r="A4465" t="str">
            <v xml:space="preserve">    74005/001</v>
          </cell>
          <cell r="B4465" t="str">
            <v>SINAPI</v>
          </cell>
          <cell r="C4465" t="str">
            <v xml:space="preserve">COMPACTACAO MECANICA, SEM CONTROLE DO GC (C/COMPACTADOR PLACA 400 KG) </v>
          </cell>
          <cell r="D4465" t="str">
            <v>M3</v>
          </cell>
          <cell r="E4465">
            <v>3.61</v>
          </cell>
        </row>
        <row r="4466">
          <cell r="A4466" t="str">
            <v xml:space="preserve">    74005/002</v>
          </cell>
          <cell r="B4466" t="str">
            <v>SINAPI</v>
          </cell>
          <cell r="C4466" t="str">
            <v>COMPACTACAO MECANICA C/ CONTROLE DO GC&gt;=95% DO PN (AREAS) (C/MONIVELADORA 140 HP E ROLO COMPRESSOR VIBRATORIO 80 HP)</v>
          </cell>
          <cell r="D4466" t="str">
            <v>M3</v>
          </cell>
          <cell r="E4466">
            <v>4.62</v>
          </cell>
        </row>
        <row r="4467">
          <cell r="A4467">
            <v>74034</v>
          </cell>
          <cell r="B4467" t="str">
            <v>SINAPI</v>
          </cell>
          <cell r="C4467" t="str">
            <v>ESPALHAMENTO E COMPACTAÇÃO DE MATERIAL</v>
          </cell>
          <cell r="D4467">
            <v>0</v>
          </cell>
          <cell r="E4467">
            <v>0</v>
          </cell>
        </row>
        <row r="4468">
          <cell r="A4468" t="str">
            <v xml:space="preserve">    74034/001</v>
          </cell>
          <cell r="B4468" t="str">
            <v>SINAPI</v>
          </cell>
          <cell r="C4468" t="str">
            <v>ESPALHAMENTO DE MATERIAL DE 1A CATEGORIA COM TRATOR DE ESTEIRA COM 153HP</v>
          </cell>
          <cell r="D4468" t="str">
            <v>M3</v>
          </cell>
          <cell r="E4468">
            <v>1.95</v>
          </cell>
        </row>
        <row r="4469">
          <cell r="A4469">
            <v>83344</v>
          </cell>
          <cell r="B4469" t="str">
            <v>SINAPI</v>
          </cell>
          <cell r="C4469" t="str">
            <v>ESPALHAMENTO DE MATERIAL EM BOTA FORA, COM UTILIZACAO DE TRATOR DE ESTEIRAS DE 165 HP</v>
          </cell>
          <cell r="D4469" t="str">
            <v>M3</v>
          </cell>
          <cell r="E4469">
            <v>0.92</v>
          </cell>
        </row>
        <row r="4470">
          <cell r="A4470">
            <v>95606</v>
          </cell>
          <cell r="B4470" t="str">
            <v>SINAPI</v>
          </cell>
          <cell r="C4470" t="str">
            <v>UMIDIFICAÇÃO DE MATERIAL PARA VALAS COM CAMINHÃO PIPA 10000L. AF_11/2016</v>
          </cell>
          <cell r="D4470" t="str">
            <v>M3</v>
          </cell>
          <cell r="E4470">
            <v>1.01</v>
          </cell>
        </row>
        <row r="4471">
          <cell r="A4471" t="str">
            <v>PARE</v>
          </cell>
          <cell r="B4471" t="str">
            <v>SINAPI</v>
          </cell>
          <cell r="C4471" t="str">
            <v>PAREDES/PAINEIS</v>
          </cell>
          <cell r="D4471">
            <v>0</v>
          </cell>
          <cell r="E4471">
            <v>0</v>
          </cell>
        </row>
        <row r="4472">
          <cell r="A4472">
            <v>63</v>
          </cell>
          <cell r="B4472" t="str">
            <v>SINAPI</v>
          </cell>
          <cell r="C4472" t="str">
            <v>ALVENARIA DE TIJOLOS CERAMICOS</v>
          </cell>
          <cell r="D4472">
            <v>0</v>
          </cell>
          <cell r="E4472">
            <v>0</v>
          </cell>
        </row>
        <row r="4473">
          <cell r="A4473">
            <v>72131</v>
          </cell>
          <cell r="B4473" t="str">
            <v>SINAPI</v>
          </cell>
          <cell r="C4473" t="str">
            <v>ALVENARIA EM TIJOLO CERAMICO MACICO 5X10X20CM 1 VEZ (ESPESSURA 20CM), ASSENTADO COM ARGAMASSA TRACO 1:2:8 (CIMENTO, CAL E AREIA)</v>
          </cell>
          <cell r="D4473" t="str">
            <v>M2</v>
          </cell>
          <cell r="E4473">
            <v>90.35</v>
          </cell>
        </row>
        <row r="4474">
          <cell r="A4474">
            <v>72132</v>
          </cell>
          <cell r="B4474" t="str">
            <v>SINAPI</v>
          </cell>
          <cell r="C4474" t="str">
            <v>ALVENARIA EM TIJOLO CERAMICO MACICO 5X10X20CM 1/2 VEZ (ESPESSURA 10CM), ASSENTADO COM ARGAMASSA TRACO 1:2:8 (CIMENTO, CAL E AREIA)</v>
          </cell>
          <cell r="D4474" t="str">
            <v>M2</v>
          </cell>
          <cell r="E4474">
            <v>46.51</v>
          </cell>
        </row>
        <row r="4475">
          <cell r="A4475">
            <v>72133</v>
          </cell>
          <cell r="B4475" t="str">
            <v>SINAPI</v>
          </cell>
          <cell r="C4475" t="str">
            <v>ALVENARIA EM TIJOLO CERAMICO MACICO 5X10X20CM 1 1/2 VEZ (ESPESSURA 30CM), ASSENTADO COM ARGAMASSA TRACO 1:2:8 (CIMENTO, CAL E AREIA)</v>
          </cell>
          <cell r="D4475" t="str">
            <v>M2</v>
          </cell>
          <cell r="E4475">
            <v>159.69999999999999</v>
          </cell>
        </row>
        <row r="4476">
          <cell r="A4476">
            <v>87471</v>
          </cell>
          <cell r="B4476" t="str">
            <v>SINAPI</v>
          </cell>
          <cell r="C4476" t="str">
            <v>ALVENARIA DE VEDAÇÃO DE BLOCOS CERÂMICOS FURADOS NA VERTICAL DE 9X19X39CM (ESPESSURA 9CM) DE PAREDES COM ÁREA LÍQUIDA MENOR QUE 6M² SEM VÃOSE ARGAMASSA DE ASSENTAMENTO COM PREPARO EM BETONEIRA. AF_06/2014</v>
          </cell>
          <cell r="D4476" t="str">
            <v>M2</v>
          </cell>
          <cell r="E4476">
            <v>29.77</v>
          </cell>
        </row>
        <row r="4477">
          <cell r="A4477">
            <v>87472</v>
          </cell>
          <cell r="B4477" t="str">
            <v>SINAPI</v>
          </cell>
          <cell r="C4477" t="str">
            <v>ALVENARIA DE VEDAÇÃO DE BLOCOS CERÂMICOS FURADOS NA VERTICAL DE 9X19X39CM (ESPESSURA 9CM) DE PAREDES COM ÁREA LÍQUIDA MENOR QUE 6M² SEM VÃOSE ARGAMASSA DE ASSENTAMENTO COM PREPARO MANUAL. AF_06/2014</v>
          </cell>
          <cell r="D4477" t="str">
            <v>M2</v>
          </cell>
          <cell r="E4477">
            <v>30.43</v>
          </cell>
        </row>
        <row r="4478">
          <cell r="A4478">
            <v>87473</v>
          </cell>
          <cell r="B4478" t="str">
            <v>SINAPI</v>
          </cell>
          <cell r="C4478" t="str">
            <v>ALVENARIA DE VEDAÇÃO DE BLOCOS CERÂMICOS FURADOS NA VERTICAL DE 14X19X39CM (ESPESSURA 14CM) DE PAREDES COM ÁREA LÍQUIDA MENOR QUE 6M² SEM VÃOS E ARGAMASSA DE ASSENTAMENTO COM PREPARO EM BETONEIRA. AF_06/2014</v>
          </cell>
          <cell r="D4478" t="str">
            <v>M2</v>
          </cell>
          <cell r="E4478">
            <v>41.28</v>
          </cell>
        </row>
        <row r="4479">
          <cell r="A4479">
            <v>87474</v>
          </cell>
          <cell r="B4479" t="str">
            <v>SINAPI</v>
          </cell>
          <cell r="C4479" t="str">
            <v>ALVENARIA DE VEDAÇÃO DE BLOCOS CERÂMICOS FURADOS NA VERTICAL DE 14X19X39CM (ESPESSURA 14CM) DE PAREDES COM ÁREA LÍQUIDA MENOR QUE 6M² SEM VÃOS E ARGAMASSA DE ASSENTAMENTO COM PREPARO MANUAL. AF_06/2014</v>
          </cell>
          <cell r="D4479" t="str">
            <v>M2</v>
          </cell>
          <cell r="E4479">
            <v>42.03</v>
          </cell>
        </row>
        <row r="4480">
          <cell r="A4480">
            <v>87475</v>
          </cell>
          <cell r="B4480" t="str">
            <v>SINAPI</v>
          </cell>
          <cell r="C4480" t="str">
            <v>ALVENARIA DE VEDAÇÃO DE BLOCOS CERÂMICOS FURADOS NA VERTICAL DE 19X19X39CM (ESPESSURA 19CM) DE PAREDES COM ÁREA LÍQUIDA MENOR QUE 6M² SEM VÃOS E ARGAMASSA DE ASSENTAMENTO COM PREPARO EM BETONEIRA. AF_06/2014</v>
          </cell>
          <cell r="D4480" t="str">
            <v>M2</v>
          </cell>
          <cell r="E4480">
            <v>48.55</v>
          </cell>
        </row>
        <row r="4481">
          <cell r="A4481">
            <v>87476</v>
          </cell>
          <cell r="B4481" t="str">
            <v>SINAPI</v>
          </cell>
          <cell r="C4481" t="str">
            <v>ALVENARIA DE VEDAÇÃO DE BLOCOS CERÂMICOS FURADOS NA VERTICAL DE 19X19X39CM (ESPESSURA 19CM) DE PAREDES COM ÁREA LÍQUIDA MENOR QUE 6M² SEM VÃOS E ARGAMASSA DE ASSENTAMENTO COM PREPARO MANUAL. AF_06/2014</v>
          </cell>
          <cell r="D4481" t="str">
            <v>M2</v>
          </cell>
          <cell r="E4481">
            <v>49.43</v>
          </cell>
        </row>
        <row r="4482">
          <cell r="A4482">
            <v>87477</v>
          </cell>
          <cell r="B4482" t="str">
            <v>SINAPI</v>
          </cell>
          <cell r="C4482" t="str">
            <v>ALVENARIA DE VEDAÇÃO DE BLOCOS CERÂMICOS FURADOS NA VERTICAL DE 9X19X39CM (ESPESSURA 9CM) DE PAREDES COM ÁREA LÍQUIDA MAIOR OU IGUAL A 6M² SEM VÃOS E ARGAMASSA DE ASSENTAMENTO COM PREPARO EM BETONEIRA. AF_06/2014</v>
          </cell>
          <cell r="D4482" t="str">
            <v>M2</v>
          </cell>
          <cell r="E4482">
            <v>26.82</v>
          </cell>
        </row>
        <row r="4483">
          <cell r="A4483">
            <v>87478</v>
          </cell>
          <cell r="B4483" t="str">
            <v>SINAPI</v>
          </cell>
          <cell r="C4483" t="str">
            <v>ALVENARIA DE VEDAÇÃO DE BLOCOS CERÂMICOS FURADOS NA VERTICAL DE 9X19X39CM (ESPESSURA 9CM) DE PAREDES COM ÁREA LÍQUIDA MAIOR OU IGUAL A 6M² SEM VÃOS E ARGAMASSA DE ASSENTAMENTO COM PREPARO MANUAL. AF_06/2014</v>
          </cell>
          <cell r="D4483" t="str">
            <v>M2</v>
          </cell>
          <cell r="E4483">
            <v>27.48</v>
          </cell>
        </row>
        <row r="4484">
          <cell r="A4484">
            <v>87479</v>
          </cell>
          <cell r="B4484" t="str">
            <v>SINAPI</v>
          </cell>
          <cell r="C4484" t="str">
            <v>ALVENARIA DE VEDAÇÃO DE BLOCOS CERÂMICOS FURADOS NA VERTICAL DE 14X19X39CM (ESPESSURA 14CM) DE PAREDES COM ÁREA LÍQUIDA MAIOR OU IGUAL A 6M²SEM VÃOS E ARGAMASSA DE ASSENTAMENTO COM PREPARO EM BETONEIRA. AF_06/2014</v>
          </cell>
          <cell r="D4484" t="str">
            <v>M2</v>
          </cell>
          <cell r="E4484">
            <v>37.78</v>
          </cell>
        </row>
        <row r="4485">
          <cell r="A4485">
            <v>87480</v>
          </cell>
          <cell r="B4485" t="str">
            <v>SINAPI</v>
          </cell>
          <cell r="C4485" t="str">
            <v>ALVENARIA DE VEDAÇÃO DE BLOCOS CERÂMICOS FURADOS NA VERTICAL DE 14X19X39CM (ESPESSURA 14CM) DE PAREDES COM ÁREA LÍQUIDA MAIOR OU IGUAL A 6M²SEM VÃOS E ARGAMASSA DE ASSENTAMENTO COM PREPARO MANUAL. AF_06/2014</v>
          </cell>
          <cell r="D4485" t="str">
            <v>M2</v>
          </cell>
          <cell r="E4485">
            <v>38.53</v>
          </cell>
        </row>
        <row r="4486">
          <cell r="A4486">
            <v>87481</v>
          </cell>
          <cell r="B4486" t="str">
            <v>SINAPI</v>
          </cell>
          <cell r="C4486" t="str">
            <v>ALVENARIA DE VEDAÇÃO DE BLOCOS CERÂMICOS FURADOS NA VERTICAL DE 19X19X39CM (ESPESSURA 19CM) DE PAREDES COM ÁREA LÍQUIDA MAIOR OU IGUAL A 6M²SEM VÃOS E ARGAMASSA DE ASSENTAMENTO COM PREPARO EM BETONEIRA. AF_06/2014</v>
          </cell>
          <cell r="D4486" t="str">
            <v>M2</v>
          </cell>
          <cell r="E4486">
            <v>45.08</v>
          </cell>
        </row>
        <row r="4487">
          <cell r="A4487">
            <v>87482</v>
          </cell>
          <cell r="B4487" t="str">
            <v>SINAPI</v>
          </cell>
          <cell r="C4487" t="str">
            <v>ALVENARIA DE VEDAÇÃO DE BLOCOS CERÂMICOS FURADOS NA VERTICAL DE 19X19X39CM (ESPESSURA 19CM) DE PAREDES COM ÁREA LÍQUIDA MAIOR OU IGUAL A 6M²SEM VÃOS E ARGAMASSA DE ASSENTAMENTO COM PREPARO MANUAL. AF_06/2014</v>
          </cell>
          <cell r="D4487" t="str">
            <v>M2</v>
          </cell>
          <cell r="E4487">
            <v>45.96</v>
          </cell>
        </row>
        <row r="4488">
          <cell r="A4488">
            <v>87483</v>
          </cell>
          <cell r="B4488" t="str">
            <v>SINAPI</v>
          </cell>
          <cell r="C4488" t="str">
            <v>ALVENARIA DE VEDAÇÃO DE BLOCOS CERÂMICOS FURADOS NA VERTICAL DE 9X19X39CM (ESPESSURA 9CM) DE PAREDES COM ÁREA LÍQUIDA MENOR QUE 6M² COM VÃOSE ARGAMASSA DE ASSENTAMENTO COM PREPARO EM BETONEIRA. AF_06/2014</v>
          </cell>
          <cell r="D4488" t="str">
            <v>M2</v>
          </cell>
          <cell r="E4488">
            <v>34.03</v>
          </cell>
        </row>
        <row r="4489">
          <cell r="A4489">
            <v>87484</v>
          </cell>
          <cell r="B4489" t="str">
            <v>SINAPI</v>
          </cell>
          <cell r="C4489" t="str">
            <v>ALVENARIA DE VEDAÇÃO DE BLOCOS CERÂMICOS FURADOS NA VERTICAL DE 9X19X39CM (ESPESSURA 9CM) DE PAREDES COM ÁREA LÍQUIDA MENOR QUE 6M² COM VÃOSE ARGAMASSA DE ASSENTAMENTO COM PREPARO MANUAL. AF_06/2014</v>
          </cell>
          <cell r="D4489" t="str">
            <v>M2</v>
          </cell>
          <cell r="E4489">
            <v>34.69</v>
          </cell>
        </row>
        <row r="4490">
          <cell r="A4490">
            <v>87485</v>
          </cell>
          <cell r="B4490" t="str">
            <v>SINAPI</v>
          </cell>
          <cell r="C4490" t="str">
            <v>ALVENARIA DE VEDAÇÃO DE BLOCOS CERÂMICOS FURADOS NA VERTICAL DE 14X19X39CM (ESPESSURA 14CM) DE PAREDES COM ÁREA LÍQUIDA MENOR QUE 6M² COM VÃOS E ARGAMASSA DE ASSENTAMENTO COM PREPARO EM BETONEIRA. AF_06/2014</v>
          </cell>
          <cell r="D4490" t="str">
            <v>M2</v>
          </cell>
          <cell r="E4490">
            <v>45.62</v>
          </cell>
        </row>
        <row r="4491">
          <cell r="A4491">
            <v>87487</v>
          </cell>
          <cell r="B4491" t="str">
            <v>SINAPI</v>
          </cell>
          <cell r="C4491" t="str">
            <v>ALVENARIA DE VEDAÇÃO DE BLOCOS CERÂMICOS FURADOS NA VERTICAL DE 19X19X39CM (ESPESSURA 19CM) DE PAREDES COM ÁREA LÍQUIDA MENOR QUE 6M² COM VÃOS E ARGAMASSA DE ASSENTAMENTO COM PREPARO EM BETONEIRA. AF_06/2014</v>
          </cell>
          <cell r="D4491" t="str">
            <v>M2</v>
          </cell>
          <cell r="E4491">
            <v>52.78</v>
          </cell>
        </row>
        <row r="4492">
          <cell r="A4492">
            <v>87488</v>
          </cell>
          <cell r="B4492" t="str">
            <v>SINAPI</v>
          </cell>
          <cell r="C4492" t="str">
            <v>ALVENARIA DE VEDAÇÃO DE BLOCOS CERÂMICOS FURADOS NA VERTICAL DE 19X19X39CM (ESPESSURA 19CM) DE PAREDES COM ÁREA LÍQUIDA MENOR QUE 6M² COM VÃOS E ARGAMASSA DE ASSENTAMENTO COM PREPARO MANUAL. AF_06/2014</v>
          </cell>
          <cell r="D4492" t="str">
            <v>M2</v>
          </cell>
          <cell r="E4492">
            <v>53.66</v>
          </cell>
        </row>
        <row r="4493">
          <cell r="A4493">
            <v>87489</v>
          </cell>
          <cell r="B4493" t="str">
            <v>SINAPI</v>
          </cell>
          <cell r="C4493" t="str">
            <v>ALVENARIA DE VEDAÇÃO DE BLOCOS CERÂMICOS FURADOS NA VERTICAL DE 9X19X39CM (ESPESSURA 9CM) DE PAREDES COM ÁREA LÍQUIDA MAIOR OU IGUAL A 6M² COM VÃOS E ARGAMASSA DE ASSENTAMENTO COM PREPARO EM BETONEIRA. AF_06/2014</v>
          </cell>
          <cell r="D4493" t="str">
            <v>M2</v>
          </cell>
          <cell r="E4493">
            <v>29.28</v>
          </cell>
        </row>
        <row r="4494">
          <cell r="A4494">
            <v>87490</v>
          </cell>
          <cell r="B4494" t="str">
            <v>SINAPI</v>
          </cell>
          <cell r="C4494" t="str">
            <v>ALVENARIA DE VEDAÇÃO DE BLOCOS CERÂMICOS FURADOS NA VERTICAL DE 9X19X39CM (ESPESSURA 9CM) DE PAREDES COM ÁREA LÍQUIDA MAIOR OU IGUAL A 6M² COM VÃOS E ARGAMASSA DE ASSENTAMENTO COM PREPARO MANUAL. AF_06/2014</v>
          </cell>
          <cell r="D4494" t="str">
            <v>M2</v>
          </cell>
          <cell r="E4494">
            <v>29.94</v>
          </cell>
        </row>
        <row r="4495">
          <cell r="A4495">
            <v>87491</v>
          </cell>
          <cell r="B4495" t="str">
            <v>SINAPI</v>
          </cell>
          <cell r="C4495" t="str">
            <v>ALVENARIA DE VEDAÇÃO DE BLOCOS CERÂMICOS FURADOS NA VERTICAL DE 14X19X39CM (ESPESSURA 14CM) DE PAREDES COM ÁREA LÍQUIDA MAIOR OU IGUAL A 6M²COM VÃOS E ARGAMASSA DE ASSENTAMENTO COM PREPARO EM BETONEIRA. AF_06/2014</v>
          </cell>
          <cell r="D4495" t="str">
            <v>M2</v>
          </cell>
          <cell r="E4495">
            <v>40.33</v>
          </cell>
        </row>
        <row r="4496">
          <cell r="A4496">
            <v>87492</v>
          </cell>
          <cell r="B4496" t="str">
            <v>SINAPI</v>
          </cell>
          <cell r="C4496" t="str">
            <v>ALVENARIA DE VEDAÇÃO DE BLOCOS CERÂMICOS FURADOS NA VERTICAL DE 14X19X39CM (ESPESSURA 14CM) DE PAREDES COM ÁREA LÍQUIDA MAIOR OU IGUAL A 6M²COM VÃOS E ARGAMASSA DE ASSENTAMENTO COM PREPARO MANUAL. AF_06/2014</v>
          </cell>
          <cell r="D4496" t="str">
            <v>M2</v>
          </cell>
          <cell r="E4496">
            <v>41.08</v>
          </cell>
        </row>
        <row r="4497">
          <cell r="A4497">
            <v>87493</v>
          </cell>
          <cell r="B4497" t="str">
            <v>SINAPI</v>
          </cell>
          <cell r="C4497" t="str">
            <v>ALVENARIA DE VEDAÇÃO DE BLOCOS CERÂMICOS FURADOS NA VERTICAL DE 19X19X39CM (ESPESSURA 19CM) DE PAREDES COM ÁREA LÍQUIDA MAIOR OU IGUAL A 6M²COM VÃOS E ARGAMASSA DE ASSENTAMENTO COM PREPARO EM BETONEIRA. AF_06/2014</v>
          </cell>
          <cell r="D4497" t="str">
            <v>M2</v>
          </cell>
          <cell r="E4497">
            <v>47.71</v>
          </cell>
        </row>
        <row r="4498">
          <cell r="A4498">
            <v>87494</v>
          </cell>
          <cell r="B4498" t="str">
            <v>SINAPI</v>
          </cell>
          <cell r="C4498" t="str">
            <v>ALVENARIA DE VEDAÇÃO DE BLOCOS CERÂMICOS FURADOS NA VERTICAL DE 19X19X39CM (ESPESSURA 19CM) DE PAREDES COM ÁREA LÍQUIDA MAIOR OU IGUAL A 6M²COM VÃOS E ARGAMASSA DE ASSENTAMENTO COM PREPARO MANUAL. AF_06/2014</v>
          </cell>
          <cell r="D4498" t="str">
            <v>M2</v>
          </cell>
          <cell r="E4498">
            <v>48.59</v>
          </cell>
        </row>
        <row r="4499">
          <cell r="A4499">
            <v>87495</v>
          </cell>
          <cell r="B4499" t="str">
            <v>SINAPI</v>
          </cell>
          <cell r="C4499" t="str">
            <v>ALVENARIA DE VEDAÇÃO DE BLOCOS CERÂMICOS FURADOS NA HORIZONTAL DE 9X19X19CM (ESPESSURA 9CM) DE PAREDES COM ÁREA LÍQUIDA MENOR QUE 6M² SEM VÃOS E ARGAMASSA DE ASSENTAMENTO COM PREPARO EM BETONEIRA. AF_06/2014</v>
          </cell>
          <cell r="D4499" t="str">
            <v>M2</v>
          </cell>
          <cell r="E4499">
            <v>49.82</v>
          </cell>
        </row>
        <row r="4500">
          <cell r="A4500">
            <v>87496</v>
          </cell>
          <cell r="B4500" t="str">
            <v>SINAPI</v>
          </cell>
          <cell r="C4500" t="str">
            <v>ALVENARIA DE VEDAÇÃO DE BLOCOS CERÂMICOS FURADOS NA HORIZONTAL DE 9X19X19CM (ESPESSURA 9CM) DE PAREDES COM ÁREA LÍQUIDA MENOR QUE 6M² SEM VÃOS E ARGAMASSA DE ASSENTAMENTO COM PREPARO MANUAL. AF_06/2014</v>
          </cell>
          <cell r="D4500" t="str">
            <v>M2</v>
          </cell>
          <cell r="E4500">
            <v>50.44</v>
          </cell>
        </row>
        <row r="4501">
          <cell r="A4501">
            <v>87497</v>
          </cell>
          <cell r="B4501" t="str">
            <v>SINAPI</v>
          </cell>
          <cell r="C4501" t="str">
            <v>ALVENARIA DE VEDAÇÃO DE BLOCOS CERÂMICOS FURADOS NA HORIZONTAL DE 11,5X19X19CM (ESPESSURA 11,5CM) DE PAREDES COM ÁREA LÍQUIDA MENOR QUE 6M²SEM VÃOS E ARGAMASSA DE ASSENTAMENTO COM PREPARO EM BETONEIRA. AF_06/2014</v>
          </cell>
          <cell r="D4501" t="str">
            <v>M2</v>
          </cell>
          <cell r="E4501">
            <v>48.38</v>
          </cell>
        </row>
        <row r="4502">
          <cell r="A4502">
            <v>87498</v>
          </cell>
          <cell r="B4502" t="str">
            <v>SINAPI</v>
          </cell>
          <cell r="C4502" t="str">
            <v>ALVENARIA DE VEDAÇÃO DE BLOCOS CERÂMICOS FURADOS NA HORIZONTAL DE 11,5X19X19CM (ESPESSURA 11,5CM) DE PAREDES COM ÁREA LÍQUIDA MENOR QUE 6M²SEM VÃOS E ARGAMASSA DE ASSENTAMENTO COM PREPARO MANUAL. AF_06/2014</v>
          </cell>
          <cell r="D4502" t="str">
            <v>M2</v>
          </cell>
          <cell r="E4502">
            <v>49.18</v>
          </cell>
        </row>
        <row r="4503">
          <cell r="A4503">
            <v>87499</v>
          </cell>
          <cell r="B4503" t="str">
            <v>SINAPI</v>
          </cell>
          <cell r="C4503" t="str">
            <v>ALVENARIA DE VEDAÇÃO DE BLOCOS CERÂMICOS FURADOS NA HORIZONTAL DE 9X14X19CM (ESPESSURA 9CM) DE PAREDES COM ÁREA LÍQUIDA MENOR QUE 6M² SEM VÃOS E ARGAMASSA DE ASSENTAMENTO COM PREPARO EM BETONEIRA. AF_06/2014</v>
          </cell>
          <cell r="D4503" t="str">
            <v>M2</v>
          </cell>
          <cell r="E4503">
            <v>70.22</v>
          </cell>
        </row>
        <row r="4504">
          <cell r="A4504">
            <v>87500</v>
          </cell>
          <cell r="B4504" t="str">
            <v>SINAPI</v>
          </cell>
          <cell r="C4504" t="str">
            <v>ALVENARIA DE VEDAÇÃO DE BLOCOS CERÂMICOS FURADOS NA HORIZONTAL DE 9X14X19CM (ESPESSURA 9CM) DE PAREDES COM ÁREA LÍQUIDA MENOR QUE 6M² SEM VÃOS E ARGAMASSA DE ASSENTAMENTO COM PREPARO MANUAL. AF_06/2014</v>
          </cell>
          <cell r="D4504" t="str">
            <v>M2</v>
          </cell>
          <cell r="E4504">
            <v>70.900000000000006</v>
          </cell>
        </row>
        <row r="4505">
          <cell r="A4505">
            <v>87501</v>
          </cell>
          <cell r="B4505" t="str">
            <v>SINAPI</v>
          </cell>
          <cell r="C4505" t="str">
            <v>ALVENARIA DE VEDAÇÃO DE BLOCOS CERÂMICOS FURADOS NA HORIZONTAL DE 14X9X19CM (ESPESSURA 14CM, BLOCO DEITADO) DE PAREDES COM ÁREA LÍQUIDA MENOR QUE 6M² SEM VÃOS E ARGAMASSA DE ASSENTAMENTO COM PREPARO EM BETONEIRA. AF_06/2014</v>
          </cell>
          <cell r="D4505" t="str">
            <v>M2</v>
          </cell>
          <cell r="E4505">
            <v>93.17</v>
          </cell>
        </row>
        <row r="4506">
          <cell r="A4506">
            <v>87502</v>
          </cell>
          <cell r="B4506" t="str">
            <v>SINAPI</v>
          </cell>
          <cell r="C4506" t="str">
            <v>ALVENARIA DE VEDAÇÃO DE BLOCOS CERÂMICOS FURADOS NA HORIZONTAL DE 14X9X19CM (ESPESSURA 14CM, BLOCO DEITADO) DE PAREDES COM ÁREA LÍQUIDA MENOR QUE 6M² SEM VÃOS E ARGAMASSA DE ASSENTAMENTO COM PREPARO MANUAL. AF_06/2014</v>
          </cell>
          <cell r="D4506" t="str">
            <v>M2</v>
          </cell>
          <cell r="E4506">
            <v>94.03</v>
          </cell>
        </row>
        <row r="4507">
          <cell r="A4507">
            <v>87503</v>
          </cell>
          <cell r="B4507" t="str">
            <v>SINAPI</v>
          </cell>
          <cell r="C4507" t="str">
            <v>ALVENARIA DE VEDAÇÃO DE BLOCOS CERÂMICOS FURADOS NA HORIZONTAL DE 9X19X19CM (ESPESSURA 9CM) DE PAREDES COM ÁREA LÍQUIDA MAIOR OU IGUAL A 6M²SEM VÃOS E ARGAMASSA DE ASSENTAMENTO COM PREPARO EM BETONEIRA. AF_06/2014</v>
          </cell>
          <cell r="D4507" t="str">
            <v>M2</v>
          </cell>
          <cell r="E4507">
            <v>42.66</v>
          </cell>
        </row>
        <row r="4508">
          <cell r="A4508">
            <v>87504</v>
          </cell>
          <cell r="B4508" t="str">
            <v>SINAPI</v>
          </cell>
          <cell r="C4508" t="str">
            <v>ALVENARIA DE VEDAÇÃO DE BLOCOS CERÂMICOS FURADOS NA HORIZONTAL DE 9X19X19CM (ESPESSURA 9CM) DE PAREDES COM ÁREA LÍQUIDA MAIOR OU IGUAL A 6M²SEM VÃOS E ARGAMASSA DE ASSENTAMENTO COM PREPARO MANUAL. AF_06/2014</v>
          </cell>
          <cell r="D4508" t="str">
            <v>M2</v>
          </cell>
          <cell r="E4508">
            <v>43.28</v>
          </cell>
        </row>
        <row r="4509">
          <cell r="A4509">
            <v>87505</v>
          </cell>
          <cell r="B4509" t="str">
            <v>SINAPI</v>
          </cell>
          <cell r="C4509" t="str">
            <v>ALVENARIA DE VEDAÇÃO DE BLOCOS CERÂMICOS FURADOS NA HORIZONTAL DE 11,5X19X19CM (ESPESSURA 11,5M) DE PAREDES COM ÁREA LÍQUIDA MAIOR OU IGUALA 6M² SEM VÃOS E ARGAMASSA DE ASSENTAMENTO COM PREPARO EM BETONEIRA. AF_06/2014</v>
          </cell>
          <cell r="D4509" t="str">
            <v>M2</v>
          </cell>
          <cell r="E4509">
            <v>41.2</v>
          </cell>
        </row>
        <row r="4510">
          <cell r="A4510">
            <v>87506</v>
          </cell>
          <cell r="B4510" t="str">
            <v>SINAPI</v>
          </cell>
          <cell r="C4510" t="str">
            <v>ALVENARIA DE VEDAÇÃO DE BLOCOS CERÂMICOS FURADOS NA HORIZONTAL DE 11,5X19X19CM (ESPESSURA 11,5M) DE PAREDES COM ÁREA LÍQUIDA MAIOR OU IGUALA 6M² SEM VÃOS E ARGAMASSA DE ASSENTAMENTO COM PREPARO MANUAL. AF_06/2014</v>
          </cell>
          <cell r="D4510" t="str">
            <v>M2</v>
          </cell>
          <cell r="E4510">
            <v>42</v>
          </cell>
        </row>
        <row r="4511">
          <cell r="A4511">
            <v>87507</v>
          </cell>
          <cell r="B4511" t="str">
            <v>SINAPI</v>
          </cell>
          <cell r="C4511" t="str">
            <v>ALVENARIA DE VEDAÇÃO DE BLOCOS CERÂMICOS FURADOS NA HORIZONTAL DE 9X14X19CM (ESPESSURA 9CM) DE PAREDES COM ÁREA LÍQUIDA MAIOR OU IGUAL A 6M²SEM VÃOS E ARGAMASSA DE ASSENTAMENTO COM PREPARO EM BETONEIRA. AF_06/2014</v>
          </cell>
          <cell r="D4511" t="str">
            <v>M2</v>
          </cell>
          <cell r="E4511">
            <v>62.96</v>
          </cell>
        </row>
        <row r="4512">
          <cell r="A4512">
            <v>87508</v>
          </cell>
          <cell r="B4512" t="str">
            <v>SINAPI</v>
          </cell>
          <cell r="C4512" t="str">
            <v>ALVENARIA DE VEDAÇÃO DE BLOCOS CERÂMICOS FURADOS NA HORIZONTAL DE 9X14X19CM (ESPESSURA 9CM) DE PAREDES COM ÁREA LÍQUIDA MAIOR OU IGUAL A 6M²SEM VÃOS E ARGAMASSA DE ASSENTAMENTO COM PREPARO MANUAL. AF_06/2014</v>
          </cell>
          <cell r="D4512" t="str">
            <v>M2</v>
          </cell>
          <cell r="E4512">
            <v>63.64</v>
          </cell>
        </row>
        <row r="4513">
          <cell r="A4513">
            <v>87509</v>
          </cell>
          <cell r="B4513" t="str">
            <v>SINAPI</v>
          </cell>
          <cell r="C4513" t="str">
            <v>ALVENARIA DE VEDAÇÃO DE BLOCOS CERÂMICOS FURADOS NA HORIZONTAL DE 14X9X19CM (ESPESSURA 14CM, BLOCO DEITADO) DE PAREDES COM ÁREA LÍQUIDA MAIOR OU IGUAL A 6M² SEM VÃOS E ARGAMASSA DE ASSENTAMENTO COM PREPARO EM BETONEIRA. AF_06/2014</v>
          </cell>
          <cell r="D4513" t="str">
            <v>M2</v>
          </cell>
          <cell r="E4513">
            <v>84.48</v>
          </cell>
        </row>
        <row r="4514">
          <cell r="A4514">
            <v>87510</v>
          </cell>
          <cell r="B4514" t="str">
            <v>SINAPI</v>
          </cell>
          <cell r="C4514" t="str">
            <v>ALVENARIA DE VEDAÇÃO DE BLOCOS CERÂMICOS FURADOS NA HORIZONTAL DE 14X9X19CM (ESPESSURA 14CM, BLOCO DEITADO) DE PAREDES COM ÁREA LÍQUIDA MAIOR OU IGUAL A 6M² SEM VÃOS E ARGAMASSA DE ASSENTAMENTO COM PREPARO MANUAL. AF_06/2014</v>
          </cell>
          <cell r="D4514" t="str">
            <v>M2</v>
          </cell>
          <cell r="E4514">
            <v>85.34</v>
          </cell>
        </row>
        <row r="4515">
          <cell r="A4515">
            <v>87511</v>
          </cell>
          <cell r="B4515" t="str">
            <v>SINAPI</v>
          </cell>
          <cell r="C4515" t="str">
            <v>ALVENARIA DE VEDAÇÃO DE BLOCOS CERÂMICOS FURADOS NA HORIZONTAL DE 9X19X19CM (ESPESSURA 9CM) DE PAREDES COM ÁREA LÍQUIDA MENOR QUE 6M² COM VÃOS E ARGAMASSA DE ASSENTAMENTO COM PREPARO EM BETONEIRA. AF_06/2014</v>
          </cell>
          <cell r="D4515" t="str">
            <v>M2</v>
          </cell>
          <cell r="E4515">
            <v>55.78</v>
          </cell>
        </row>
        <row r="4516">
          <cell r="A4516">
            <v>87512</v>
          </cell>
          <cell r="B4516" t="str">
            <v>SINAPI</v>
          </cell>
          <cell r="C4516" t="str">
            <v>ALVENARIA DE VEDAÇÃO DE BLOCOS CERÂMICOS FURADOS NA HORIZONTAL DE 9X19X19CM (ESPESSURA 9CM) DE PAREDES COM ÁREA LÍQUIDA MENOR QUE 6M² COM VÃOS E ARGAMASSA DE ASSENTAMENTO COM PREPARO MANUAL. AF_06/2014</v>
          </cell>
          <cell r="D4516" t="str">
            <v>M2</v>
          </cell>
          <cell r="E4516">
            <v>56.4</v>
          </cell>
        </row>
        <row r="4517">
          <cell r="A4517">
            <v>87513</v>
          </cell>
          <cell r="B4517" t="str">
            <v>SINAPI</v>
          </cell>
          <cell r="C4517" t="str">
            <v>ALVENARIA DE VEDAÇÃO DE BLOCOS CERÂMICOS FURADOS NA HORIZONTAL DE 11,5X19X19CM (ESPESSURA 11,5CM) DE PAREDES COM ÁREA LÍQUIDA MENOR QUE 6M²COM VÃOS E ARGAMASSA DE ASSENTAMENTO COM PREPARO EM BETONEIRA. AF_06/2014</v>
          </cell>
          <cell r="D4517" t="str">
            <v>M2</v>
          </cell>
          <cell r="E4517">
            <v>54.59</v>
          </cell>
        </row>
        <row r="4518">
          <cell r="A4518">
            <v>87514</v>
          </cell>
          <cell r="B4518" t="str">
            <v>SINAPI</v>
          </cell>
          <cell r="C4518" t="str">
            <v>ALVENARIA DE VEDAÇÃO DE BLOCOS CERÂMICOS FURADOS NA HORIZONTAL DE 11,5X19X19CM (ESPESSURA 11,5CM) DE PAREDES COM ÁREA LÍQUIDA MENOR QUE 6M²COM VÃOS E ARGAMASSA DE ASSENTAMENTO COM PREPARO MANUAL. AF_06/2014</v>
          </cell>
          <cell r="D4518" t="str">
            <v>M2</v>
          </cell>
          <cell r="E4518">
            <v>55.39</v>
          </cell>
        </row>
        <row r="4519">
          <cell r="A4519">
            <v>87515</v>
          </cell>
          <cell r="B4519" t="str">
            <v>SINAPI</v>
          </cell>
          <cell r="C4519" t="str">
            <v>ALVENARIA DE VEDAÇÃO DE BLOCOS CERÂMICOS FURADOS NA HORIZONTAL DE 9X14X19CM (ESPESSURA 9CM) DE PAREDES COM ÁREA LÍQUIDA MENOR QUE 6M² COM VÃOS E ARGAMASSA DE ASSENTAMENTO COM PREPARO EM BETONEIRA. AF_06/2014</v>
          </cell>
          <cell r="D4519" t="str">
            <v>M2</v>
          </cell>
          <cell r="E4519">
            <v>76.17</v>
          </cell>
        </row>
        <row r="4520">
          <cell r="A4520">
            <v>87516</v>
          </cell>
          <cell r="B4520" t="str">
            <v>SINAPI</v>
          </cell>
          <cell r="C4520" t="str">
            <v>ALVENARIA DE VEDAÇÃO DE BLOCOS CERÂMICOS FURADOS NA HORIZONTAL DE 9X14X19CM (ESPESSURA 9CM) DE PAREDES COM ÁREA LÍQUIDA MENOR QUE 6M² COM VÃOS E ARGAMASSA DE ASSENTAMENTO COM PREPARO MANUAL. AF_06/2014</v>
          </cell>
          <cell r="D4520" t="str">
            <v>M2</v>
          </cell>
          <cell r="E4520">
            <v>76.849999999999994</v>
          </cell>
        </row>
        <row r="4521">
          <cell r="A4521">
            <v>87517</v>
          </cell>
          <cell r="B4521" t="str">
            <v>SINAPI</v>
          </cell>
          <cell r="C4521" t="str">
            <v>ALVENARIA DE VEDAÇÃO DE BLOCOS CERÂMICOS FURADOS NA HORIZONTAL DE 14X9X19CM (ESPESSURA 14CM, BLOCO DEITADO) DE PAREDES COM ÁREA LÍQUIDA MENOR QUE 6M² COM VÃOS E ARGAMASSA DE ASSENTAMENTO COM PREPARO EM BETONEIRA. AF_06/2014</v>
          </cell>
          <cell r="D4521" t="str">
            <v>M2</v>
          </cell>
          <cell r="E4521">
            <v>99.4</v>
          </cell>
        </row>
        <row r="4522">
          <cell r="A4522">
            <v>87518</v>
          </cell>
          <cell r="B4522" t="str">
            <v>SINAPI</v>
          </cell>
          <cell r="C4522" t="str">
            <v>ALVENARIA DE VEDAÇÃO DE BLOCOS CERÂMICOS FURADOS NA HORIZONTAL DE 14X9X19CM (ESPESSURA 14CM, BLOCO DEITADO) DE PAREDES COM ÁREA LÍQUIDA MENOR QUE 6M² COM VÃOS E ARGAMASSA DE ASSENTAMENTO COM PREPARO MANUAL. AF_06/2014</v>
          </cell>
          <cell r="D4522" t="str">
            <v>M2</v>
          </cell>
          <cell r="E4522">
            <v>100.26</v>
          </cell>
        </row>
        <row r="4523">
          <cell r="A4523">
            <v>87519</v>
          </cell>
          <cell r="B4523" t="str">
            <v>SINAPI</v>
          </cell>
          <cell r="C4523" t="str">
            <v>ALVENARIA DE VEDAÇÃO DE BLOCOS CERÂMICOS FURADOS NA HORIZONTAL DE 9X19X19CM (ESPESSURA 9CM) DE PAREDES COM ÁREA LÍQUIDA MAIOR OU IGUAL A 6M²COM VÃOS E ARGAMASSA DE ASSENTAMENTO COM PREPARO EM BETONEIRA. AF_06/2014</v>
          </cell>
          <cell r="D4523" t="str">
            <v>M2</v>
          </cell>
          <cell r="E4523">
            <v>46.42</v>
          </cell>
        </row>
        <row r="4524">
          <cell r="A4524">
            <v>87520</v>
          </cell>
          <cell r="B4524" t="str">
            <v>SINAPI</v>
          </cell>
          <cell r="C4524" t="str">
            <v>ALVENARIA DE VEDAÇÃO DE BLOCOS CERÂMICOS FURADOS NA HORIZONTAL DE 9X19X19CM (ESPESSURA 9CM) DE PAREDES COM ÁREA LÍQUIDA MAIOR OU IGUAL A 6M²COM VÃOS E ARGAMASSA DE ASSENTAMENTO COM PREPARO MANUAL. AF_06/2014</v>
          </cell>
          <cell r="D4524" t="str">
            <v>M2</v>
          </cell>
          <cell r="E4524">
            <v>47.04</v>
          </cell>
        </row>
        <row r="4525">
          <cell r="A4525">
            <v>87521</v>
          </cell>
          <cell r="B4525" t="str">
            <v>SINAPI</v>
          </cell>
          <cell r="C4525" t="str">
            <v>ALVENARIA DE VEDAÇÃO DE BLOCOS CERÂMICOS FURADOS NA HORIZONTAL DE 11,5X19X19CM (ESPESSURA 11,5CM) DE PAREDES COM ÁREA LÍQUIDA MAIOR OU IGUALA 6M² COM VÃOS E ARGAMASSA DE ASSENTAMENTO COM PREPARO EM BETONEIRA.AF_06/2014</v>
          </cell>
          <cell r="D4525" t="str">
            <v>M2</v>
          </cell>
          <cell r="E4525">
            <v>45</v>
          </cell>
        </row>
        <row r="4526">
          <cell r="A4526">
            <v>87522</v>
          </cell>
          <cell r="B4526" t="str">
            <v>SINAPI</v>
          </cell>
          <cell r="C4526" t="str">
            <v>ALVENARIA DE VEDAÇÃO DE BLOCOS CERÂMICOS FURADOS NA HORIZONTAL DE 11,5X19X19CM (ESPESSURA 11,5CM) DE PAREDES COM ÁREA LÍQUIDA MAIOR OU IGUALA 6M² COM VÃOS E ARGAMASSA DE ASSENTAMENTO COM PREPARO MANUAL. AF_06/2014</v>
          </cell>
          <cell r="D4526" t="str">
            <v>M2</v>
          </cell>
          <cell r="E4526">
            <v>45.8</v>
          </cell>
        </row>
        <row r="4527">
          <cell r="A4527">
            <v>87523</v>
          </cell>
          <cell r="B4527" t="str">
            <v>SINAPI</v>
          </cell>
          <cell r="C4527" t="str">
            <v>ALVENARIA DE VEDAÇÃO DE BLOCOS CERÂMICOS FURADOS NA HORIZONTAL DE 9X14X19CM (ESPESSURA 9CM) DE PAREDES COM ÁREA LÍQUIDA MAIOR OU IGUAL A 6M²COM VÃOS E ARGAMASSA DE ASSENTAMENTO COM PREPARO EM BETONEIRA. AF_06/2014</v>
          </cell>
          <cell r="D4527" t="str">
            <v>M2</v>
          </cell>
          <cell r="E4527">
            <v>66.510000000000005</v>
          </cell>
        </row>
        <row r="4528">
          <cell r="A4528">
            <v>87524</v>
          </cell>
          <cell r="B4528" t="str">
            <v>SINAPI</v>
          </cell>
          <cell r="C4528" t="str">
            <v>ALVENARIA DE VEDAÇÃO DE BLOCOS CERÂMICOS FURADOS NA HORIZONTAL DE 9X14X19CM (ESPESSURA 9CM) DE PAREDES COM ÁREA LÍQUIDA MAIOR OU IGUAL A 6M²COM VÃOS E ARGAMASSA DE ASSENTAMENTO COM PREPARO MANUAL. AF_06/2014</v>
          </cell>
          <cell r="D4528" t="str">
            <v>M2</v>
          </cell>
          <cell r="E4528">
            <v>67.19</v>
          </cell>
        </row>
        <row r="4529">
          <cell r="A4529">
            <v>87525</v>
          </cell>
          <cell r="B4529" t="str">
            <v>SINAPI</v>
          </cell>
          <cell r="C4529" t="str">
            <v>ALVENARIA DE VEDAÇÃO DE BLOCOS CERÂMICOS FURADOS NA HORIZONTAL DE 14X9X19CM (ESPESSURA 14CM, BLOCO DEITADO) DE PAREDES COM ÁREA LÍQUIDA MAIOR OU IGUAL A 6M² COM VÃOS E ARGAMASSA DE ASSENTAMENTO COM PREPARO EM BETONEIRA. AF_06/2014</v>
          </cell>
          <cell r="D4529" t="str">
            <v>M2</v>
          </cell>
          <cell r="E4529">
            <v>88.31</v>
          </cell>
        </row>
        <row r="4530">
          <cell r="A4530">
            <v>87526</v>
          </cell>
          <cell r="B4530" t="str">
            <v>SINAPI</v>
          </cell>
          <cell r="C4530" t="str">
            <v>ALVENARIA DE VEDAÇÃO DE BLOCOS CERÂMICOS FURADOS NA HORIZONTAL DE 14X9X19CM (ESPESSURA 14CM, BLOCO DEITADO) DE PAREDES COM ÁREA LÍQUIDA MAIOR OU IGUAL A 6M² COM VÃOS E ARGAMASSA DE ASSENTAMENTO COM PREPARO MANUAL. AF_06/2014</v>
          </cell>
          <cell r="D4530" t="str">
            <v>M2</v>
          </cell>
          <cell r="E4530">
            <v>89.17</v>
          </cell>
        </row>
        <row r="4531">
          <cell r="A4531">
            <v>89043</v>
          </cell>
          <cell r="B4531" t="str">
            <v>SINAPI</v>
          </cell>
          <cell r="C4531" t="str">
            <v>(COMPOSIÇÃO REPRESENTATIVA) DO SERVIÇO DE ALVENARIA DE VEDAÇÃO DE BLOCOS VAZADOS DE CERÂMICA DE 9X19X19CM (ESPESSURA 9CM), PARA EDIFICAÇÃO HABITACIONAL MULTIFAMILIAR (PRÉDIO). AF_11/2014</v>
          </cell>
          <cell r="D4531" t="str">
            <v>M2</v>
          </cell>
          <cell r="E4531">
            <v>47.36</v>
          </cell>
        </row>
        <row r="4532">
          <cell r="A4532">
            <v>89168</v>
          </cell>
          <cell r="B4532" t="str">
            <v>SINAPI</v>
          </cell>
          <cell r="C4532" t="str">
            <v>(COMPOSIÇÃO REPRESENTATIVA) DO SERVIÇO DE ALVENARIA DE VEDAÇÃO DE BLOCOS VAZADOS DE CERÂMICA DE 9X19X19CM (ESPESSURA 9CM), PARA EDIFICAÇÃO HABITACIONAL UNIFAMILIAR (CASA) E EDIFICAÇÃO PÚBLICA PADRÃO. AF_11/2014</v>
          </cell>
          <cell r="D4532" t="str">
            <v>M2</v>
          </cell>
          <cell r="E4532">
            <v>48.74</v>
          </cell>
        </row>
        <row r="4533">
          <cell r="A4533">
            <v>89977</v>
          </cell>
          <cell r="B4533" t="str">
            <v>SINAPI</v>
          </cell>
          <cell r="C4533" t="str">
            <v>(COMPOSIÇÃO REPRESENTATIVA) DO SERVIÇO DE ALVENARIA DE VEDAÇÃO DE BLOCOS VAZADOS DE CERÂMICA DE 14X9X19CM (ESPESSURA 14CM, BLOCO DEITADO), PARA EDIFICAÇÃO HABITACIONAL UNIFAMILIAR (CASA) E EDIFICAÇÃO PÚBLICA PADRÃO. AF_12/2014</v>
          </cell>
          <cell r="D4533" t="str">
            <v>M2</v>
          </cell>
          <cell r="E4533">
            <v>91.39</v>
          </cell>
        </row>
        <row r="4534">
          <cell r="A4534">
            <v>90112</v>
          </cell>
          <cell r="B4534" t="str">
            <v>SINAPI</v>
          </cell>
          <cell r="C4534" t="str">
            <v>ALVENARIA DE VEDAÇÃO DE BLOCOS CERÂMICOS FURADOS NA VERTICAL DE 14X19X39CM (ESPESSURA 14CM) DE PAREDES COM ÁREA LÍQUIDA MENOR QUE 6M2 COM VÃOS E ARGAMASSA DE ASSENTAMENTO COM PREPARO MANUAL. AF_06/2014</v>
          </cell>
          <cell r="D4534" t="str">
            <v>M2</v>
          </cell>
          <cell r="E4534">
            <v>46.37</v>
          </cell>
        </row>
        <row r="4535">
          <cell r="A4535">
            <v>95474</v>
          </cell>
          <cell r="B4535" t="str">
            <v>SINAPI</v>
          </cell>
          <cell r="C4535" t="str">
            <v>ALVENARIA DE EMBASAMENTO EM TIJOLOS CERAMICOS MACICOS 5X10X20CM, ASSENTADO COM ARGAMASSA TRACO 1:2:8 (CIMENTO, CAL E AREIA)</v>
          </cell>
          <cell r="D4535" t="str">
            <v>M3</v>
          </cell>
          <cell r="E4535">
            <v>469.17</v>
          </cell>
        </row>
        <row r="4536">
          <cell r="A4536">
            <v>64</v>
          </cell>
          <cell r="B4536" t="str">
            <v>SINAPI</v>
          </cell>
          <cell r="C4536" t="str">
            <v>ALVENARIA DE ELEMENTOS VAZADOS CERAMICOS</v>
          </cell>
          <cell r="D4536">
            <v>0</v>
          </cell>
          <cell r="E4536">
            <v>0</v>
          </cell>
        </row>
        <row r="4537">
          <cell r="A4537">
            <v>89282</v>
          </cell>
          <cell r="B4537" t="str">
            <v>SINAPI</v>
          </cell>
          <cell r="C4537" t="str">
            <v>ALVENARIA ESTRUTURAL DE BLOCOS CERÂMICOS 14X19X39, (ESPESSURA DE 14 CM), PARA PAREDES COM ÁREA LÍQUIDA MENOR QUE 6M², SEM VÃOS, UTILIZANDO PALHETA E ARGAMASSA DE ASSENTAMENTO COM PREPARO EM BETONEIRA. AF_12/2014</v>
          </cell>
          <cell r="D4537" t="str">
            <v>M2</v>
          </cell>
          <cell r="E4537">
            <v>38.32</v>
          </cell>
        </row>
        <row r="4538">
          <cell r="A4538">
            <v>89283</v>
          </cell>
          <cell r="B4538" t="str">
            <v>SINAPI</v>
          </cell>
          <cell r="C4538" t="str">
            <v>ALVENARIA ESTRUTURAL DE BLOCOS CERÂMICOS 14X19X39, (ESPESSURA DE 14 CM), PARA PAREDES COM ÁREA LÍQUIDA MENOR QUE 6M², SEM VÃOS, UTILIZANDO PALHETA E ARGAMASSA DE ASSENTAMENTO COM PREPARO MANUAL. AF_12/2014</v>
          </cell>
          <cell r="D4538" t="str">
            <v>M2</v>
          </cell>
          <cell r="E4538">
            <v>39.729999999999997</v>
          </cell>
        </row>
        <row r="4539">
          <cell r="A4539">
            <v>89284</v>
          </cell>
          <cell r="B4539" t="str">
            <v>SINAPI</v>
          </cell>
          <cell r="C4539" t="str">
            <v>ALVENARIA ESTRUTURAL DE BLOCOS CERÂMICOS 14X19X39, (ESPESSURA DE 14 CM), PARA PAREDES COM ÁREA LÍQUIDA MAIOR OU IGUAL QUE 6M², SEM VÃOS, UTILIZANDO PALHETA E ARGAMASSA DE ASSENTAMENTO COM PREPARO EM BETONEIRA.AF_12/2014</v>
          </cell>
          <cell r="D4539" t="str">
            <v>M2</v>
          </cell>
          <cell r="E4539">
            <v>34.78</v>
          </cell>
        </row>
        <row r="4540">
          <cell r="A4540">
            <v>89285</v>
          </cell>
          <cell r="B4540" t="str">
            <v>SINAPI</v>
          </cell>
          <cell r="C4540" t="str">
            <v>ALVENARIA ESTRUTURAL DE BLOCOS CERÂMICOS 14X19X39, (ESPESSURA DE 14 CM), PARA PAREDES COM ÁREA LÍQUIDA MAIOR OU IGUAL QUE 6M², SEM VÃOS, UTILIZANDO PALHETA E ARGAMASSA DE ASSENTAMENTO COM PREPARO MANUAL. AF_12/2014</v>
          </cell>
          <cell r="D4540" t="str">
            <v>M2</v>
          </cell>
          <cell r="E4540">
            <v>36.19</v>
          </cell>
        </row>
        <row r="4541">
          <cell r="A4541">
            <v>89286</v>
          </cell>
          <cell r="B4541" t="str">
            <v>SINAPI</v>
          </cell>
          <cell r="C4541" t="str">
            <v>ALVENARIA ESTRUTURAL DE BLOCOS CERÂMICOS 14X19X39, (ESPESSURA DE 14 CM), PARA PAREDES COM ÁREA LÍQUIDA MENOR QUE 6M², COM VÃOS, UTILIZANDO PALHETA E ARGAMASSA DE ASSENTAMENTO COM PREPARO EM BETONEIRA. AF_12/2014</v>
          </cell>
          <cell r="D4541" t="str">
            <v>M2</v>
          </cell>
          <cell r="E4541">
            <v>41.46</v>
          </cell>
        </row>
        <row r="4542">
          <cell r="A4542">
            <v>89287</v>
          </cell>
          <cell r="B4542" t="str">
            <v>SINAPI</v>
          </cell>
          <cell r="C4542" t="str">
            <v>ALVENARIA ESTRUTURAL DE BLOCOS CERÂMICOS 14X19X39, (ESPESSURA DE 14 CM), PARA PAREDES COM ÁREA LÍQUIDA MENOR QUE 6M², COM VÃOS, UTILIZANDO PALHETA E ARGAMASSA DE ASSENTAMENTO COM PREPARO MANUAL. AF_12/2014</v>
          </cell>
          <cell r="D4542" t="str">
            <v>M2</v>
          </cell>
          <cell r="E4542">
            <v>42.87</v>
          </cell>
        </row>
        <row r="4543">
          <cell r="A4543">
            <v>89288</v>
          </cell>
          <cell r="B4543" t="str">
            <v>SINAPI</v>
          </cell>
          <cell r="C4543" t="str">
            <v>ALVENARIA ESTRUTURAL DE BLOCOS CERÂMICOS 14X19X39, (ESPESSURA DE 14 CM), PARA PAREDES COM ÁREA LÍQUIDA MAIOR OU IGUAL A 6M², COM VÃOS, UTILIZANDO PALHETA E ARGAMASSA DE ASSENTAMENTO COM PREPARO EM BETONEIRA. AF_12/2014</v>
          </cell>
          <cell r="D4543" t="str">
            <v>M2</v>
          </cell>
          <cell r="E4543">
            <v>36.68</v>
          </cell>
        </row>
        <row r="4544">
          <cell r="A4544">
            <v>89289</v>
          </cell>
          <cell r="B4544" t="str">
            <v>SINAPI</v>
          </cell>
          <cell r="C4544" t="str">
            <v>ALVENARIA ESTRUTURAL DE BLOCOS CERÂMICOS 14X19X39, (ESPESSURA DE 14 CM), PARA PAREDES COM ÁREA LÍQUIDA MAIOR OU IGUAL A 6M², COM VÃOS, UTILIZANDO PALHETA E ARGAMASSA DE ASSENTAMENTO COM PREPARO MANUAL. AF_12/2014</v>
          </cell>
          <cell r="D4544" t="str">
            <v>M2</v>
          </cell>
          <cell r="E4544">
            <v>38.090000000000003</v>
          </cell>
        </row>
        <row r="4545">
          <cell r="A4545">
            <v>89290</v>
          </cell>
          <cell r="B4545" t="str">
            <v>SINAPI</v>
          </cell>
          <cell r="C4545" t="str">
            <v>ALVENARIA ESTRUTURAL DE BLOCOS CERÂMICOS 14X19X29, (ESPESSURA DE 14 CM), PARA PAREDES COM ÁREA LÍQUIDA MENOR QUE 6M², SEM VÃOS, UTILIZANDO PALHETA E ARGAMASSA DE ASSENTAMENTO COM PREPARO EM BETONEIRA. AF_12/2014</v>
          </cell>
          <cell r="D4545" t="str">
            <v>M2</v>
          </cell>
          <cell r="E4545">
            <v>44.43</v>
          </cell>
        </row>
        <row r="4546">
          <cell r="A4546">
            <v>89291</v>
          </cell>
          <cell r="B4546" t="str">
            <v>SINAPI</v>
          </cell>
          <cell r="C4546" t="str">
            <v>ALVENARIA ESTRUTURAL DE BLOCOS CERÂMICOS 14X19X29, (ESPESSURA DE 14 CM), PARA PAREDES COM ÁREA LÍQUIDA MENOR QUE 6M², SEM VÃOS, UTILIZANDO PALHETA E ARGAMASSA DE ASSENTAMENTO COM PREPARO MANUAL. AF_12/2014</v>
          </cell>
          <cell r="D4546" t="str">
            <v>M2</v>
          </cell>
          <cell r="E4546">
            <v>46</v>
          </cell>
        </row>
        <row r="4547">
          <cell r="A4547">
            <v>89292</v>
          </cell>
          <cell r="B4547" t="str">
            <v>SINAPI</v>
          </cell>
          <cell r="C4547" t="str">
            <v>ALVENARIA ESTRUTURAL DE BLOCOS CERÂMICOS 14X19X29, (ESPESSURA DE 14 CM), PARA PAREDES COM ÁREA LÍQUIDA MAIOR OU IGUAL A 6M², SEM VÃOS, UTILIZANDO PALHETA E ARGAMASSA DE ASSENTAMENTO COM PREPARO EM BETONEIRA. AF_12/2014</v>
          </cell>
          <cell r="D4547" t="str">
            <v>M2</v>
          </cell>
          <cell r="E4547">
            <v>40.950000000000003</v>
          </cell>
        </row>
        <row r="4548">
          <cell r="A4548">
            <v>89293</v>
          </cell>
          <cell r="B4548" t="str">
            <v>SINAPI</v>
          </cell>
          <cell r="C4548" t="str">
            <v>ALVENARIA ESTRUTURAL DE BLOCOS CERÂMICOS 14X19X29, (ESPESSURA DE 14 CM), PARA PAREDES COM ÁREA LÍQUIDA MAIOR OU IGUAL A 6M2, SEM VÃOS, UTILIZANDO PALHETA E ARGAMASSA DE ASSENTAMENTO COM PREPARO MANUAL. AF_12/2014</v>
          </cell>
          <cell r="D4548" t="str">
            <v>M2</v>
          </cell>
          <cell r="E4548">
            <v>42.52</v>
          </cell>
        </row>
        <row r="4549">
          <cell r="A4549">
            <v>89294</v>
          </cell>
          <cell r="B4549" t="str">
            <v>SINAPI</v>
          </cell>
          <cell r="C4549" t="str">
            <v>ALVENARIA ESTRUTURAL DE BLOCOS CERÂMICOS 14X19X29, (ESPESSURA DE 14 CM), PARA PAREDES COM ÁREA LÍQUIDA MENOR QUE 6M², COM VÃOS, UTILIZANDO PALHETA E ARGAMASSA DE ASSENTAMENTO COM PREPARO EM BETONEIRA. AF_12/2014</v>
          </cell>
          <cell r="D4549" t="str">
            <v>M2</v>
          </cell>
          <cell r="E4549">
            <v>48.67</v>
          </cell>
        </row>
        <row r="4550">
          <cell r="A4550">
            <v>89295</v>
          </cell>
          <cell r="B4550" t="str">
            <v>SINAPI</v>
          </cell>
          <cell r="C4550" t="str">
            <v>ALVENARIA ESTRUTURAL DE BLOCOS CERÂMICOS 14X19X29, (ESPESSURA DE 14 CM), PARA PAREDES COM ÁREA LÍQUIDA MENOR QUE 6M², COM VÃOS, UTILIZANDO PALHETA E ARGAMASSA DE ASSENTAMENTO COM PREPARO MANUAL. AF_12/2014</v>
          </cell>
          <cell r="D4550" t="str">
            <v>M2</v>
          </cell>
          <cell r="E4550">
            <v>50.24</v>
          </cell>
        </row>
        <row r="4551">
          <cell r="A4551">
            <v>89296</v>
          </cell>
          <cell r="B4551" t="str">
            <v>SINAPI</v>
          </cell>
          <cell r="C4551" t="str">
            <v>ALVENARIA ESTRUTURAL DE BLOCOS CERÂMICOS 14X19X29, (ESPESSURA DE 14 CM), PARA PAREDES COM ÁREA LÍQUIDA MAIOR OU IGUAL A 6M², COM VÃOS, UTILIZANDO PALHETA E ARGAMASSA DE ASSENTAMENTO COM PREPARO EM BETONEIRA. AF_12/2014</v>
          </cell>
          <cell r="D4551" t="str">
            <v>M2</v>
          </cell>
          <cell r="E4551">
            <v>43.4</v>
          </cell>
        </row>
        <row r="4552">
          <cell r="A4552">
            <v>89297</v>
          </cell>
          <cell r="B4552" t="str">
            <v>SINAPI</v>
          </cell>
          <cell r="C4552" t="str">
            <v>ALVENARIA ESTRUTURAL DE BLOCOS CERÂMICOS 14X19X29, (ESPESSURA DE 14 CM), PARA PAREDES COM ÁREA LÍQUIDA MAIOR OU IGUAL A 6M², COM VÃOS, UTILIZANDO PALHETA E ARGAMASSA DE ASSENTAMENTO COM PREPARO MANUAL. AF_12/2014</v>
          </cell>
          <cell r="D4552" t="str">
            <v>M2</v>
          </cell>
          <cell r="E4552">
            <v>44.97</v>
          </cell>
        </row>
        <row r="4553">
          <cell r="A4553">
            <v>89298</v>
          </cell>
          <cell r="B4553" t="str">
            <v>SINAPI</v>
          </cell>
          <cell r="C4553" t="str">
            <v>ALVENARIA ESTRUTURAL DE BLOCOS CERÂMICOS 14X19X39, (ESPESSURA DE 14 CM), PARA PAREDES COM ÁREA LÍQUIDA MENOR QUE 6M², SEM VÃOS, UTILIZANDO COLHER DE PEDREIRO E ARGAMASSA DE ASSENTAMENTO COM PREPARO EM BETONEIRA. AF_12/2014</v>
          </cell>
          <cell r="D4553" t="str">
            <v>M2</v>
          </cell>
          <cell r="E4553">
            <v>45.37</v>
          </cell>
        </row>
        <row r="4554">
          <cell r="A4554">
            <v>89299</v>
          </cell>
          <cell r="B4554" t="str">
            <v>SINAPI</v>
          </cell>
          <cell r="C4554" t="str">
            <v>ALVENARIA ESTRUTURAL DE BLOCOS CERÂMICOS 14X19X39, (ESPESSURA DE 14 CM), PARA PAREDES COM ÁREA LÍQUIDA MENOR QUE 6M², SEM VÃOS, UTILIZANDO COLHER DE PEDREIRO E ARGAMASSA DE ASSENTAMENTO COM PREPARO MANUAL. AF_12/2014</v>
          </cell>
          <cell r="D4554" t="str">
            <v>M2</v>
          </cell>
          <cell r="E4554">
            <v>47.37</v>
          </cell>
        </row>
        <row r="4555">
          <cell r="A4555">
            <v>89300</v>
          </cell>
          <cell r="B4555" t="str">
            <v>SINAPI</v>
          </cell>
          <cell r="C4555" t="str">
            <v>ALVENARIA ESTRUTURAL DE BLOCOS CERÂMICOS 14X19X39, (ESPESSURA DE 14 CM), PARA PAREDES COM ÁREA LÍQUIDA MAIOR OU IGUAL A 6M², SEM VÃOS, UTILIZANDO COLHER DE PEDREIRO E ARGAMASSA DE ASSENTAMENTO COM PREPARO EM BETONEIRA. AF_12/2014</v>
          </cell>
          <cell r="D4555" t="str">
            <v>M2</v>
          </cell>
          <cell r="E4555">
            <v>41.82</v>
          </cell>
        </row>
        <row r="4556">
          <cell r="A4556">
            <v>89301</v>
          </cell>
          <cell r="B4556" t="str">
            <v>SINAPI</v>
          </cell>
          <cell r="C4556" t="str">
            <v>ALVENARIA ESTRUTURAL DE BLOCOS CERÂMICOS 14X19X39, (ESPESSURA DE 14 CM), PARA PAREDES COM ÁREA LÍQUIDA MAIOR OU IGUAL A 6M², SEM VÃOS, UTILIZANDO COLHER DE PEDREIRO E ARGAMASSA DE ASSENTAMENTO COM PREPARO MANUAL. AF_12/2014</v>
          </cell>
          <cell r="D4556" t="str">
            <v>M2</v>
          </cell>
          <cell r="E4556">
            <v>43.82</v>
          </cell>
        </row>
        <row r="4557">
          <cell r="A4557">
            <v>89302</v>
          </cell>
          <cell r="B4557" t="str">
            <v>SINAPI</v>
          </cell>
          <cell r="C4557" t="str">
            <v>ALVENARIA ESTRUTURAL DE BLOCOS CERÂMICOS 14X19X39, (ESPESSURA DE 14 CM), PARA PAREDES COM ÁREA LÍQUIDA MENOR QUE 6M², COM VÃOS, UTILIZANDO COLHER DE PEDREIRO E ARGAMASSA DE ASSENTAMENTO COM PREPARO EM BETONEIRA. AF_12/2014</v>
          </cell>
          <cell r="D4557" t="str">
            <v>M2</v>
          </cell>
          <cell r="E4557">
            <v>50.63</v>
          </cell>
        </row>
        <row r="4558">
          <cell r="A4558">
            <v>89303</v>
          </cell>
          <cell r="B4558" t="str">
            <v>SINAPI</v>
          </cell>
          <cell r="C4558" t="str">
            <v>ALVENARIA ESTRUTURAL DE BLOCOS CERÂMICOS 14X19X39, (ESPESSURA DE 14 CM), PARA PAREDES COM ÁREA LÍQUIDA MENOR QUE 6M², COM VÃOS, UTILIZANDO COLHER DE PEDREIRO E ARGAMASSA DE ASSENTAMENTO COM PREPARO MANUAL. AF_12/2014</v>
          </cell>
          <cell r="D4558" t="str">
            <v>M2</v>
          </cell>
          <cell r="E4558">
            <v>52.63</v>
          </cell>
        </row>
        <row r="4559">
          <cell r="A4559">
            <v>89304</v>
          </cell>
          <cell r="B4559" t="str">
            <v>SINAPI</v>
          </cell>
          <cell r="C4559" t="str">
            <v>ALVENARIA ESTRUTURAL DE BLOCOS CERÂMICOS 14X19X39, (ESPESSURA DE 14 CM), PARA PAREDES COM ÁREA LÍQUIDA MAIOR OU IGUAL A 6M², COM VÃOS, UTILIZANDO COLHER DE PEDREIRO E ARGAMASSA DE ASSENTAMENTO COM PREPARO EM BETONEIRA. AF_12/2014</v>
          </cell>
          <cell r="D4559" t="str">
            <v>M2</v>
          </cell>
          <cell r="E4559">
            <v>45.03</v>
          </cell>
        </row>
        <row r="4560">
          <cell r="A4560">
            <v>89305</v>
          </cell>
          <cell r="B4560" t="str">
            <v>SINAPI</v>
          </cell>
          <cell r="C4560" t="str">
            <v>ALVENARIA ESTRUTURAL DE BLOCOS CERÂMICOS 14X19X39, (ESPESSURA DE 14 CM), PARA PAREDES COM ÁREA LÍQUIDA MAIOR OU IGUAL A 6M², COM VÃOS, UTILIZANDO COLHER DE PEDREIRO E ARGAMASSA DE ASSENTAMENTO COM PREPARO MANUAL. AF_12/2014</v>
          </cell>
          <cell r="D4560" t="str">
            <v>M2</v>
          </cell>
          <cell r="E4560">
            <v>47.03</v>
          </cell>
        </row>
        <row r="4561">
          <cell r="A4561">
            <v>89306</v>
          </cell>
          <cell r="B4561" t="str">
            <v>SINAPI</v>
          </cell>
          <cell r="C4561" t="str">
            <v>ALVENARIA ESTRUTURAL DE BLOCOS CERÂMICOS 14X19X29, (ESPESSURA DE 14 CM), PARA PAREDES COM ÁREA LÍQUIDA MENOR QUE 6M², SEM VÃOS, UTILIZANDO COLHER DE PEDREIRO E ARGAMASSA DE ASSENTAMENTO COM PREPARO EM BETONEIRA. AF_12/2014</v>
          </cell>
          <cell r="D4561" t="str">
            <v>M2</v>
          </cell>
          <cell r="E4561">
            <v>51.62</v>
          </cell>
        </row>
        <row r="4562">
          <cell r="A4562">
            <v>89307</v>
          </cell>
          <cell r="B4562" t="str">
            <v>SINAPI</v>
          </cell>
          <cell r="C4562" t="str">
            <v>ALVENARIA ESTRUTURAL DE BLOCOS CERÂMICOS 14X19X29, (ESPESSURA DE 14 CM), PARA PAREDES COM ÁREA LÍQUIDA MENOR QUE 6M², SEM VÃOS, UTILIZANDO COLHER DE PEDREIRO E ARGAMASSA DE ASSENTAMENTO COM PREPARO MANUAL. AF_12/2014</v>
          </cell>
          <cell r="D4562" t="str">
            <v>M2</v>
          </cell>
          <cell r="E4562">
            <v>53.84</v>
          </cell>
        </row>
        <row r="4563">
          <cell r="A4563">
            <v>89308</v>
          </cell>
          <cell r="B4563" t="str">
            <v>SINAPI</v>
          </cell>
          <cell r="C4563" t="str">
            <v>ALVENARIA ESTRUTURAL DE BLOCOS CERÂMICOS 14X19X29, (ESPESSURA DE 14 CM), PARA PAREDES COM ÁREA LÍQUIDA MAIOR OU IGUAL A 6M², SEM VÃOS, UTILIZANDO COLHER DE PEDREIRO E ARGAMASSA DE ASSENTAMENTO COM PREPARO EM BETONEIRA. AF_12/2014</v>
          </cell>
          <cell r="D4563" t="str">
            <v>M2</v>
          </cell>
          <cell r="E4563">
            <v>48.13</v>
          </cell>
        </row>
        <row r="4564">
          <cell r="A4564">
            <v>89309</v>
          </cell>
          <cell r="B4564" t="str">
            <v>SINAPI</v>
          </cell>
          <cell r="C4564" t="str">
            <v>ALVENARIA ESTRUTURAL DE BLOCOS CERÂMICOS 14X19X29, (ESPESSURA DE 14 CM), PARA PAREDES COM ÁREA LÍQUIDA MAIOR OU IGUAL A 6M², SEM VÃOS, UTILIZANDO COLHER DE PEDREIRO E ARGAMASSA DE ASSENTAMENTO COM PREPARO MANUAL. AF_12/2014</v>
          </cell>
          <cell r="D4564" t="str">
            <v>M2</v>
          </cell>
          <cell r="E4564">
            <v>50.35</v>
          </cell>
        </row>
        <row r="4565">
          <cell r="A4565">
            <v>89310</v>
          </cell>
          <cell r="B4565" t="str">
            <v>SINAPI</v>
          </cell>
          <cell r="C4565" t="str">
            <v>ALVENARIA ESTRUTURAL DE BLOCOS CERÂMICOS 14X19X29, (ESPESSURA DE 14 CM), PARA PAREDES COM ÁREA LÍQUIDA MENOR QUE 6M², COM VÃOS, UTILIZANDO COLHER DE PEDREIRO E ARGAMASSA DE ASSENTAMENTO COM PREPARO EM BETONEIRA. AF_12/2014</v>
          </cell>
          <cell r="D4565" t="str">
            <v>M2</v>
          </cell>
          <cell r="E4565">
            <v>57.92</v>
          </cell>
        </row>
        <row r="4566">
          <cell r="A4566">
            <v>89311</v>
          </cell>
          <cell r="B4566" t="str">
            <v>SINAPI</v>
          </cell>
          <cell r="C4566" t="str">
            <v>ALVENARIA ESTRUTURAL DE BLOCOS CERÂMICOS 14X19X29, (ESPESSURA DE 14 CM), PARA PAREDES COM ÁREA LÍQUIDA MENOR QUE 6M², COM VÃOS, UTILIZANDO COLHER DE PEDREIRO E ARGAMASSA DE ASSENTAMENTO COM PREPARO MANUAL. AF_12/2014</v>
          </cell>
          <cell r="D4566" t="str">
            <v>M2</v>
          </cell>
          <cell r="E4566">
            <v>60.14</v>
          </cell>
        </row>
        <row r="4567">
          <cell r="A4567">
            <v>89312</v>
          </cell>
          <cell r="B4567" t="str">
            <v>SINAPI</v>
          </cell>
          <cell r="C4567" t="str">
            <v>ALVENARIA ESTRUTURAL DE BLOCOS CERÂMICOS 14X19X29, (ESPESSURA DE 14 CM), PARA PAREDES COM ÁREA LÍQUIDA MAIOR OU IGUAL A 6M², COM VÃOS, UTILIZANDO COLHER DE PEDREIRO E ARGAMASSA DE ASSENTAMENTO COM PREPARO EM BETONEIRA. AF_12/2014</v>
          </cell>
          <cell r="D4567" t="str">
            <v>M2</v>
          </cell>
          <cell r="E4567">
            <v>51.91</v>
          </cell>
        </row>
        <row r="4568">
          <cell r="A4568">
            <v>89313</v>
          </cell>
          <cell r="B4568" t="str">
            <v>SINAPI</v>
          </cell>
          <cell r="C4568" t="str">
            <v>ALVENARIA ESTRUTURAL DE BLOCOS CERÂMICOS 14X19X29, (ESPESSURA DE 14 CM), PARA PAREDES COM ÁREA LÍQUIDA MAIOR OU IGUAL A 6M², COM VÃOS, UTILIZANDO COLHER DE PEDREIRO E ARGAMASSA DE ASSENTAMENTO COM PREPARO MANUAL. AF_12/2014</v>
          </cell>
          <cell r="D4568" t="str">
            <v>M2</v>
          </cell>
          <cell r="E4568">
            <v>54.13</v>
          </cell>
        </row>
        <row r="4569">
          <cell r="A4569">
            <v>95465</v>
          </cell>
          <cell r="B4569" t="str">
            <v>SINAPI</v>
          </cell>
          <cell r="C4569" t="str">
            <v>COBOGO CERAMICO (ELEMENTO VAZADO), 9X20X20CM, ASSENTADO COM ARGAMASSA TRACO 1:4 DE CIMENTO E AREIA</v>
          </cell>
          <cell r="D4569" t="str">
            <v>M2</v>
          </cell>
          <cell r="E4569">
            <v>98.72</v>
          </cell>
        </row>
        <row r="4570">
          <cell r="A4570">
            <v>65</v>
          </cell>
          <cell r="B4570" t="str">
            <v>SINAPI</v>
          </cell>
          <cell r="C4570" t="str">
            <v>ALVENARIA DE BLOCOS DE CONCRETO</v>
          </cell>
          <cell r="D4570">
            <v>0</v>
          </cell>
          <cell r="E4570">
            <v>0</v>
          </cell>
        </row>
        <row r="4571">
          <cell r="A4571">
            <v>87447</v>
          </cell>
          <cell r="B4571" t="str">
            <v>SINAPI</v>
          </cell>
          <cell r="C4571" t="str">
            <v>ALVENARIA DE VEDAÇÃO DE BLOCOS VAZADOS DE CONCRETO DE 9X19X39CM (ESPESSURA 9CM) DE PAREDES COM ÁREA LÍQUIDA MENOR QUE 6M² SEM VÃOS E ARGAMASSA DE ASSENTAMENTO COM PREPARO EM BETONEIRA. AF_06/2014</v>
          </cell>
          <cell r="D4571" t="str">
            <v>M2</v>
          </cell>
          <cell r="E4571">
            <v>40.700000000000003</v>
          </cell>
        </row>
        <row r="4572">
          <cell r="A4572">
            <v>87448</v>
          </cell>
          <cell r="B4572" t="str">
            <v>SINAPI</v>
          </cell>
          <cell r="C4572" t="str">
            <v>ALVENARIA DE VEDAÇÃO DE BLOCOS VAZADOS DE CONCRETO DE 9X19X39CM (ESPESSURA 9CM) DE PAREDES COM ÁREA LÍQUIDA MENOR QUE 6M² SEM VÃOS E ARGAMASSA DE ASSENTAMENTO COM PREPARO MANUAL. AF_06/2014</v>
          </cell>
          <cell r="D4572" t="str">
            <v>M2</v>
          </cell>
          <cell r="E4572">
            <v>40.98</v>
          </cell>
        </row>
        <row r="4573">
          <cell r="A4573">
            <v>87449</v>
          </cell>
          <cell r="B4573" t="str">
            <v>SINAPI</v>
          </cell>
          <cell r="C4573" t="str">
            <v>ALVENARIA DE VEDAÇÃO DE BLOCOS VAZADOS DE CONCRETO DE 14X19X39CM (ESPESSURA 14CM) DE PAREDES COM ÁREA LÍQUIDA MENOR QUE 6M² SEM VÃOS E ARGAMASSA DE ASSENTAMENTO COM PREPARO EM BETONEIRA. AF_06/2014</v>
          </cell>
          <cell r="D4573" t="str">
            <v>M2</v>
          </cell>
          <cell r="E4573">
            <v>51.62</v>
          </cell>
        </row>
        <row r="4574">
          <cell r="A4574">
            <v>87450</v>
          </cell>
          <cell r="B4574" t="str">
            <v>SINAPI</v>
          </cell>
          <cell r="C4574" t="str">
            <v>ALVENARIA DE VEDAÇÃO DE BLOCOS VAZADOS DE CONCRETO DE 14X19X39CM (ESPESSURA 14CM) DE PAREDES COM ÁREA LÍQUIDA MENOR QUE 6M² SEM VÃOS E ARGAMASSA DE ASSENTAMENTO COM PREPARO MANUAL. AF_06/2014</v>
          </cell>
          <cell r="D4574" t="str">
            <v>M2</v>
          </cell>
          <cell r="E4574">
            <v>52.27</v>
          </cell>
        </row>
        <row r="4575">
          <cell r="A4575">
            <v>87451</v>
          </cell>
          <cell r="B4575" t="str">
            <v>SINAPI</v>
          </cell>
          <cell r="C4575" t="str">
            <v>ALVENARIA DE VEDAÇÃO DE BLOCOS VAZADOS DE CONCRETO DE 19X19X39CM (ESPESSURA 19CM) DE PAREDES COM ÁREA LÍQUIDA MENOR QUE 6M² SEM VÃOS E ARGAMASSA DE ASSENTAMENTO COM PREPARO EM BETONEIRA. AF_06/2014</v>
          </cell>
          <cell r="D4575" t="str">
            <v>M2</v>
          </cell>
          <cell r="E4575">
            <v>62.94</v>
          </cell>
        </row>
        <row r="4576">
          <cell r="A4576">
            <v>87452</v>
          </cell>
          <cell r="B4576" t="str">
            <v>SINAPI</v>
          </cell>
          <cell r="C4576" t="str">
            <v>ALVENARIA DE VEDAÇÃO DE BLOCOS VAZADOS DE CONCRETO DE 19X19X39CM (ESPESSURA 19CM) DE PAREDES COM ÁREA LÍQUIDA MENOR QUE 6M² SEM VÃOS E ARGAMASSA DE ASSENTAMENTO COM PREPARO MANUAL. AF_06/2014</v>
          </cell>
          <cell r="D4576" t="str">
            <v>M2</v>
          </cell>
          <cell r="E4576">
            <v>63.31</v>
          </cell>
        </row>
        <row r="4577">
          <cell r="A4577">
            <v>87453</v>
          </cell>
          <cell r="B4577" t="str">
            <v>SINAPI</v>
          </cell>
          <cell r="C4577" t="str">
            <v>ALVENARIA DE VEDAÇÃO DE BLOCOS VAZADOS DE CONCRETO DE 9X19X39CM (ESPESSURA 9CM) DE PAREDES COM ÁREA LÍQUIDA MAIOR OU IGUAL A 6M² SEM VÃOS EARGAMASSA DE ASSENTAMENTO COM PREPARO EM BETONEIRA. AF_06/2014</v>
          </cell>
          <cell r="D4577" t="str">
            <v>M2</v>
          </cell>
          <cell r="E4577">
            <v>37.950000000000003</v>
          </cell>
        </row>
        <row r="4578">
          <cell r="A4578">
            <v>87454</v>
          </cell>
          <cell r="B4578" t="str">
            <v>SINAPI</v>
          </cell>
          <cell r="C4578" t="str">
            <v>ALVENARIA DE VEDAÇÃO DE BLOCOS VAZADOS DE CONCRETO DE 9X19X39CM (ESPESSURA 9CM) DE PAREDES COM ÁREA LÍQUIDA MAIOR OU IGUAL A 6M² SEM VÃOS EARGAMASSA DE ASSENTAMENTO COM PREPARO MANUAL. AF_06/2014</v>
          </cell>
          <cell r="D4578" t="str">
            <v>M2</v>
          </cell>
          <cell r="E4578">
            <v>38.51</v>
          </cell>
        </row>
        <row r="4579">
          <cell r="A4579">
            <v>87455</v>
          </cell>
          <cell r="B4579" t="str">
            <v>SINAPI</v>
          </cell>
          <cell r="C4579" t="str">
            <v>ALVENARIA DE VEDAÇÃO DE BLOCOS VAZADOS DE CONCRETO DE 14X19X39CM (ESPESSURA 14CM) DE PAREDES COM ÁREA LÍQUIDA MAIOR OU IGUAL A 6M² SEM VÃOSE ARGAMASSA DE ASSENTAMENTO COM PREPARO EM BETONEIRA. AF_06/2014</v>
          </cell>
          <cell r="D4579" t="str">
            <v>M2</v>
          </cell>
          <cell r="E4579">
            <v>48.03</v>
          </cell>
        </row>
        <row r="4580">
          <cell r="A4580">
            <v>87456</v>
          </cell>
          <cell r="B4580" t="str">
            <v>SINAPI</v>
          </cell>
          <cell r="C4580" t="str">
            <v>ALVENARIA DE VEDAÇÃO DE BLOCOS VAZADOS DE CONCRETO DE 14X19X39CM (ESPESSURA 14CM) DE PAREDES COM ÁREA LÍQUIDA MAIOR OU IGUAL A 6M² SEM VÃOSE ARGAMASSA DE ASSENTAMENTO COM PREPARO MANUAL. AF_06/2014</v>
          </cell>
          <cell r="D4580" t="str">
            <v>M2</v>
          </cell>
          <cell r="E4580">
            <v>48.97</v>
          </cell>
        </row>
        <row r="4581">
          <cell r="A4581">
            <v>87457</v>
          </cell>
          <cell r="B4581" t="str">
            <v>SINAPI</v>
          </cell>
          <cell r="C4581" t="str">
            <v>ALVENARIA DE VEDAÇÃO DE BLOCOS VAZADOS DE CONCRETO DE 19X19X39CM (ESPESSURA 19CM) DE PAREDES COM ÁREA LÍQUIDA MAIOR OU IGUAL A 6M² SEM VÃOSE ARGAMASSA DE ASSENTAMENTO COM PREPARO EM BETONEIRA. AF_06/2014</v>
          </cell>
          <cell r="D4581" t="str">
            <v>M2</v>
          </cell>
          <cell r="E4581">
            <v>58.85</v>
          </cell>
        </row>
        <row r="4582">
          <cell r="A4582">
            <v>87458</v>
          </cell>
          <cell r="B4582" t="str">
            <v>SINAPI</v>
          </cell>
          <cell r="C4582" t="str">
            <v>ALVENARIA DE VEDAÇÃO DE BLOCOS VAZADOS DE CONCRETO DE 19X19X39CM (ESPESSURA 19CM) DE PAREDES COM ÁREA LÍQUIDA MAIOR OU IGUAL A 6M² SEM VÃOSE ARGAMASSA DE ASSENTAMENTO COM PREPARO MANUAL. AF_06/2014</v>
          </cell>
          <cell r="D4582" t="str">
            <v>M2</v>
          </cell>
          <cell r="E4582">
            <v>59.67</v>
          </cell>
        </row>
        <row r="4583">
          <cell r="A4583">
            <v>87459</v>
          </cell>
          <cell r="B4583" t="str">
            <v>SINAPI</v>
          </cell>
          <cell r="C4583" t="str">
            <v>ALVENARIA DE VEDAÇÃO DE BLOCOS VAZADOS DE CONCRETO DE 9X19X39CM (ESPESSURA 9CM) DE PAREDES COM ÁREA LÍQUIDA MENOR QUE 6M² COM VÃOS E ARGAMASSA DE ASSENTAMENTO COM PREPARO EM BETONEIRA. AF_06/2014</v>
          </cell>
          <cell r="D4583" t="str">
            <v>M2</v>
          </cell>
          <cell r="E4583">
            <v>44.86</v>
          </cell>
        </row>
        <row r="4584">
          <cell r="A4584">
            <v>87460</v>
          </cell>
          <cell r="B4584" t="str">
            <v>SINAPI</v>
          </cell>
          <cell r="C4584" t="str">
            <v>ALVENARIA DE VEDAÇÃO DE BLOCOS VAZADOS DE CONCRETO DE 9X19X39CM (ESPESSURA 9CM) DE PAREDES COM ÁREA LÍQUIDA MENOR QUE 6M² COM VÃOS E ARGAMASSA DE ASSENTAMENTO COM PREPARO MANUAL. AF_06/2014</v>
          </cell>
          <cell r="D4584" t="str">
            <v>M2</v>
          </cell>
          <cell r="E4584">
            <v>45.42</v>
          </cell>
        </row>
        <row r="4585">
          <cell r="A4585">
            <v>87461</v>
          </cell>
          <cell r="B4585" t="str">
            <v>SINAPI</v>
          </cell>
          <cell r="C4585" t="str">
            <v>ALVENARIA DE VEDAÇÃO DE BLOCOS VAZADOS DE CONCRETO DE 14X19X39CM (ESPESSURA 14CM) DE PAREDES COM ÁREA LÍQUIDA MENOR QUE 6M² COM VÃOS E ARGAMASSA DE ASSENTAMENTO COM PREPARO EM BETONEIRA. AF_06/2014</v>
          </cell>
          <cell r="D4585" t="str">
            <v>M2</v>
          </cell>
          <cell r="E4585">
            <v>55.82</v>
          </cell>
        </row>
        <row r="4586">
          <cell r="A4586">
            <v>87462</v>
          </cell>
          <cell r="B4586" t="str">
            <v>SINAPI</v>
          </cell>
          <cell r="C4586" t="str">
            <v>ALVENARIA DE VEDAÇÃO DE BLOCOS VAZADOS DE CONCRETO DE 14X19X39CM (ESPESSURA 14CM) DE PAREDES COM ÁREA LÍQUIDA MENOR QUE 6M² COM VÃOS E ARGAMASSA DE ASSENTAMENTO COM PREPARO MANUAL. AF_06/2014</v>
          </cell>
          <cell r="D4586" t="str">
            <v>M2</v>
          </cell>
          <cell r="E4586">
            <v>56.47</v>
          </cell>
        </row>
        <row r="4587">
          <cell r="A4587">
            <v>87463</v>
          </cell>
          <cell r="B4587" t="str">
            <v>SINAPI</v>
          </cell>
          <cell r="C4587" t="str">
            <v>ALVENARIA DE VEDAÇÃO DE BLOCOS VAZADOS DE CONCRETO DE 19X19X39CM (ESPESSURA 19CM) DE PAREDES COM ÁREA LÍQUIDA MENOR QUE 6M² COM VÃOS E ARGAMASSA DE ASSENTAMENTO COM PREPARO EM BETONEIRA. AF_06/2014</v>
          </cell>
          <cell r="D4587" t="str">
            <v>M2</v>
          </cell>
          <cell r="E4587">
            <v>66.739999999999995</v>
          </cell>
        </row>
        <row r="4588">
          <cell r="A4588">
            <v>87464</v>
          </cell>
          <cell r="B4588" t="str">
            <v>SINAPI</v>
          </cell>
          <cell r="C4588" t="str">
            <v>ALVENARIA DE VEDAÇÃO DE BLOCOS VAZADOS DE CONCRETO DE 19X19X39CM (ESPESSURA 19CM) DE PAREDES COM ÁREA LÍQUIDA MENOR QUE 6M² COM VÃOS E ARGAMASSA DE ASSENTAMENTO COM PREPARO MANUAL. AF_06/2014</v>
          </cell>
          <cell r="D4588" t="str">
            <v>M2</v>
          </cell>
          <cell r="E4588">
            <v>67.56</v>
          </cell>
        </row>
        <row r="4589">
          <cell r="A4589">
            <v>87465</v>
          </cell>
          <cell r="B4589" t="str">
            <v>SINAPI</v>
          </cell>
          <cell r="C4589" t="str">
            <v>ALVENARIA DE VEDAÇÃO DE BLOCOS VAZADOS DE CONCRETO DE 9X19X39CM (ESPESSURA 9CM) DE PAREDES COM ÁREA LÍQUIDA MAIOR OU IGUAL A 6M² COM VÃOS EARGAMASSA DE ASSENTAMENTO COM PREPARO EM BETONEIRA. AF_06/2014</v>
          </cell>
          <cell r="D4589" t="str">
            <v>M2</v>
          </cell>
          <cell r="E4589">
            <v>40.32</v>
          </cell>
        </row>
        <row r="4590">
          <cell r="A4590">
            <v>87466</v>
          </cell>
          <cell r="B4590" t="str">
            <v>SINAPI</v>
          </cell>
          <cell r="C4590" t="str">
            <v>ALVENARIA DE VEDAÇÃO DE BLOCOS VAZADOS DE CONCRETO DE 9X19X39CM (ESPESSURA 9CM) DE PAREDES COM ÁREA LÍQUIDA MAIOR OU IGUAL A 6M² COM VÃOS EARGAMASSA DE ASSENTAMENTO COM PREPARO MANUAL. AF_06/2014</v>
          </cell>
          <cell r="D4590" t="str">
            <v>M2</v>
          </cell>
          <cell r="E4590">
            <v>40.880000000000003</v>
          </cell>
        </row>
        <row r="4591">
          <cell r="A4591">
            <v>87467</v>
          </cell>
          <cell r="B4591" t="str">
            <v>SINAPI</v>
          </cell>
          <cell r="C4591" t="str">
            <v>ALVENARIA DE VEDAÇÃO DE BLOCOS VAZADOS DE CONCRETO DE 14X19X39CM (ESPESSURA 14CM) DE PAREDES COM ÁREA LÍQUIDA MAIOR OU IGUAL A 6M² COM VÃOSE ARGAMASSA DE ASSENTAMENTO COM PREPARO EM BETONEIRA. AF_06/2014</v>
          </cell>
          <cell r="D4591" t="str">
            <v>M2</v>
          </cell>
          <cell r="E4591">
            <v>50.73</v>
          </cell>
        </row>
        <row r="4592">
          <cell r="A4592">
            <v>87468</v>
          </cell>
          <cell r="B4592" t="str">
            <v>SINAPI</v>
          </cell>
          <cell r="C4592" t="str">
            <v>ALVENARIA DE VEDAÇÃO DE BLOCOS VAZADOS DE CONCRETO DE 14X19X39CM (ESPESSURA 14CM) DE PAREDES COM ÁREA LÍQUIDA MAIOR OU IGUAL A 6M² COM VÃOSE ARGAMASSA DE ASSENTAMENTO COM PREPARO MANUAL. AF_06/2014</v>
          </cell>
          <cell r="D4592" t="str">
            <v>M2</v>
          </cell>
          <cell r="E4592">
            <v>51.38</v>
          </cell>
        </row>
        <row r="4593">
          <cell r="A4593">
            <v>87469</v>
          </cell>
          <cell r="B4593" t="str">
            <v>SINAPI</v>
          </cell>
          <cell r="C4593" t="str">
            <v>ALVENARIA DE VEDAÇÃO DE BLOCOS VAZADOS DE CONCRETO DE 19X19X39CM (ESPESSURA 19CM) DE PAREDES COM ÁREA LÍQUIDA MAIOR OU IGUAL A 6M² COM VÃOSE ARGAMASSA DE ASSENTAMENTO COM PREPARO EM BETONEIRA. AF_06/2014</v>
          </cell>
          <cell r="D4593" t="str">
            <v>M2</v>
          </cell>
          <cell r="E4593">
            <v>61.68</v>
          </cell>
        </row>
        <row r="4594">
          <cell r="A4594">
            <v>87470</v>
          </cell>
          <cell r="B4594" t="str">
            <v>SINAPI</v>
          </cell>
          <cell r="C4594" t="str">
            <v>ALVENARIA DE VEDAÇÃO DE BLOCOS VAZADOS DE CONCRETO DE 19X19X39CM (ESPESSURA 19CM) DE PAREDES COM ÁREA LÍQUIDA MAIOR OU IGUAL A 6M² COM VÃOSE ARGAMASSA DE ASSENTAMENTO COM PREPARO MANUAL. AF_06/2014</v>
          </cell>
          <cell r="D4594" t="str">
            <v>M2</v>
          </cell>
          <cell r="E4594">
            <v>62.5</v>
          </cell>
        </row>
        <row r="4595">
          <cell r="A4595">
            <v>89044</v>
          </cell>
          <cell r="B4595" t="str">
            <v>SINAPI</v>
          </cell>
          <cell r="C4595" t="str">
            <v>(COMPOSIÇÃO REPRESENTATIVA) DO SERVIÇO DE ALVENARIA DE VEDAÇÃO DE BLOCOS VAZADOS DE CONCRETO DE 9X19X39CM (ESPESSURA 9CM), PARA EDIFICAÇÃO HABITACIONAL MULTIFAMILIAR (PRÉDIO). AF_11/2014</v>
          </cell>
          <cell r="D4595" t="str">
            <v>M2</v>
          </cell>
          <cell r="E4595">
            <v>40.44</v>
          </cell>
        </row>
        <row r="4596">
          <cell r="A4596">
            <v>89169</v>
          </cell>
          <cell r="B4596" t="str">
            <v>SINAPI</v>
          </cell>
          <cell r="C4596" t="str">
            <v>(COMPOSIÇÃO REPRESENTATIVA) DO SERVIÇO DE ALVENARIA DE VEDAÇÃO DE BLOCOS VAZADOS DE CONCRETO DE 9X19X39CM (ESPESSURA 9CM), PARA EDIFICAÇÃO HABITACIONAL UNIFAMILIAR (CASA) E EDIFICAÇÃO PÚBLICA PADRÃO. AF_11/2014</v>
          </cell>
          <cell r="D4596" t="str">
            <v>M2</v>
          </cell>
          <cell r="E4596">
            <v>41.03</v>
          </cell>
        </row>
        <row r="4597">
          <cell r="A4597">
            <v>89978</v>
          </cell>
          <cell r="B4597" t="str">
            <v>SINAPI</v>
          </cell>
          <cell r="C4597" t="str">
            <v>(COMPOSIÇÃO REPRESENTATIVA) DO SERVIÇO DE ALVENARIA DE VEDAÇÃO DE BLOCOS VAZADOS DE CONCRETO DE 14X19X39CM (ESPESSURA 14CM), PARA EDIFICAÇÃOHABITACIONAL UNIFAMILIAR (CASA) E EDIFICAÇÃO PÚBLICA PADRÃO. AF_12/2014</v>
          </cell>
          <cell r="D4597" t="str">
            <v>M2</v>
          </cell>
          <cell r="E4597">
            <v>51.63</v>
          </cell>
        </row>
        <row r="4598">
          <cell r="A4598">
            <v>66</v>
          </cell>
          <cell r="B4598" t="str">
            <v>SINAPI</v>
          </cell>
          <cell r="C4598" t="str">
            <v>ALVENARIA DE ELEMENTOS VAZADOS DE CONCRETO</v>
          </cell>
          <cell r="D4598">
            <v>0</v>
          </cell>
          <cell r="E4598">
            <v>0</v>
          </cell>
        </row>
        <row r="4599">
          <cell r="A4599">
            <v>73937</v>
          </cell>
          <cell r="B4599" t="str">
            <v>SINAPI</v>
          </cell>
          <cell r="C4599" t="str">
            <v>ALVENARIA ELEMENTO VAZADO CONCRETO (COBOGO)</v>
          </cell>
          <cell r="D4599">
            <v>0</v>
          </cell>
          <cell r="E4599">
            <v>0</v>
          </cell>
        </row>
        <row r="4600">
          <cell r="A4600" t="str">
            <v xml:space="preserve">    73937/001</v>
          </cell>
          <cell r="B4600" t="str">
            <v>SINAPI</v>
          </cell>
          <cell r="C4600" t="str">
            <v>COBOGO DE CONCRETO (ELEMENTO VAZADO), 7X50X50CM, ASSENTADO COM ARGAMASSA TRACO 1:4 (CIMENTO E AREIA)</v>
          </cell>
          <cell r="D4600" t="str">
            <v>M2</v>
          </cell>
          <cell r="E4600">
            <v>97.38</v>
          </cell>
        </row>
        <row r="4601">
          <cell r="A4601" t="str">
            <v xml:space="preserve">    73937/003</v>
          </cell>
          <cell r="B4601" t="str">
            <v>SINAPI</v>
          </cell>
          <cell r="C4601" t="str">
            <v>COBOGO DE CONCRETO (ELEMENTO VAZADO), 7X50X50CM, ASSENTADO COM ARGAMASSA TRACO 1:3 (CIMENTO E AREIA)</v>
          </cell>
          <cell r="D4601" t="str">
            <v>M2</v>
          </cell>
          <cell r="E4601">
            <v>97.51</v>
          </cell>
        </row>
        <row r="4602">
          <cell r="A4602" t="str">
            <v xml:space="preserve">    73937/005</v>
          </cell>
          <cell r="B4602" t="str">
            <v>SINAPI</v>
          </cell>
          <cell r="C4602" t="str">
            <v>COBOGO DE CONCRETO (ELEMENTO VAZADO), 10X29X39CM ABERTURA COM VIDRO, ASSENTADO COM ARGAMASSA TRACO 1:4 (CIMENTO E AREIA MEDIA NAO PENEIRADA)</v>
          </cell>
          <cell r="D4602" t="str">
            <v>M2</v>
          </cell>
          <cell r="E4602">
            <v>173.95</v>
          </cell>
        </row>
        <row r="4603">
          <cell r="A4603">
            <v>89453</v>
          </cell>
          <cell r="B4603" t="str">
            <v>SINAPI</v>
          </cell>
          <cell r="C4603" t="str">
            <v>ALVENARIA DE BLOCOS DE CONCRETO ESTRUTURAL 14X19X39 CM, (ESPESSURA 14 CM), FBK = 4,5 MPA, PARA PAREDES COM ÁREA LÍQUIDA MENOR QUE 6M², SEM VÃOS, UTILIZANDO PALHETA. AF_12/2014</v>
          </cell>
          <cell r="D4603" t="str">
            <v>M2</v>
          </cell>
          <cell r="E4603">
            <v>47.9</v>
          </cell>
        </row>
        <row r="4604">
          <cell r="A4604">
            <v>89454</v>
          </cell>
          <cell r="B4604" t="str">
            <v>SINAPI</v>
          </cell>
          <cell r="C4604" t="str">
            <v>ALVENARIA DE BLOCOS DE CONCRETO ESTRUTURAL 14X19X39 CM, (ESPESSURA 14 CM), FBK = 4,5 MPA, PARA PAREDES COM ÁREA LÍQUIDA MAIOR OU IGUAL A 6M², SEM VÃOS, UTILIZANDO PALHETA. AF_12/2014</v>
          </cell>
          <cell r="D4604" t="str">
            <v>M2</v>
          </cell>
          <cell r="E4604">
            <v>45.59</v>
          </cell>
        </row>
        <row r="4605">
          <cell r="A4605">
            <v>89455</v>
          </cell>
          <cell r="B4605" t="str">
            <v>SINAPI</v>
          </cell>
          <cell r="C4605" t="str">
            <v>ALVENARIA DE BLOCOS DE CONCRETO ESTRUTURAL 14X19X39 CM, (ESPESSURA 14 CM) FBK = 14,0 MPA, PARA PAREDES COM ÁREA LÍQUIDA MENOR QUE 6M², SEM VÃOS, UTILIZANDO PALHETA. AF_12/2014</v>
          </cell>
          <cell r="D4605" t="str">
            <v>M2</v>
          </cell>
          <cell r="E4605">
            <v>59.31</v>
          </cell>
        </row>
        <row r="4606">
          <cell r="A4606">
            <v>89456</v>
          </cell>
          <cell r="B4606" t="str">
            <v>SINAPI</v>
          </cell>
          <cell r="C4606" t="str">
            <v>ALVENARIA DE BLOCOS DE CONCRETO ESTRUTURAL 14X19X39 CM, (ESPESSURA 14 CM) FBK = 14,0 MPA, PARA PAREDES COM ÁREA LÍQUIDA MAIOR OU IGUAL A 6M², SEM VÃOS, UTILIZANDO PALHETA. AF_12/2014</v>
          </cell>
          <cell r="D4606" t="str">
            <v>M2</v>
          </cell>
          <cell r="E4606">
            <v>56.56</v>
          </cell>
        </row>
        <row r="4607">
          <cell r="A4607">
            <v>89457</v>
          </cell>
          <cell r="B4607" t="str">
            <v>SINAPI</v>
          </cell>
          <cell r="C4607" t="str">
            <v>ALVENARIA DE BLOCOS DE CONCRETO ESTRUTURAL 14X19X39 CM, (ESPESSURA 14 CM), FBK = 4,5 MPA, PARA PAREDES COM ÁREA LÍQUIDA MENOR QUE 6M², COM VÃOS, UTILIZANDO PALHETA. AF_12/2014</v>
          </cell>
          <cell r="D4607" t="str">
            <v>M2</v>
          </cell>
          <cell r="E4607">
            <v>50.79</v>
          </cell>
        </row>
        <row r="4608">
          <cell r="A4608">
            <v>89458</v>
          </cell>
          <cell r="B4608" t="str">
            <v>SINAPI</v>
          </cell>
          <cell r="C4608" t="str">
            <v>ALVENARIA DE BLOCOS DE CONCRETO ESTRUTURAL 14X19X39 CM, (ESPESSURA 14 CM), FBK = 4,5 MPA, PARA PAREDES COM ÁREA LÍQUIDA MAIOR OU IGUAL A 6M², COM VÃOS, UTILIZANDO PALHETA. AF_12/2014</v>
          </cell>
          <cell r="D4608" t="str">
            <v>M2</v>
          </cell>
          <cell r="E4608">
            <v>47.2</v>
          </cell>
        </row>
        <row r="4609">
          <cell r="A4609">
            <v>89459</v>
          </cell>
          <cell r="B4609" t="str">
            <v>SINAPI</v>
          </cell>
          <cell r="C4609" t="str">
            <v>ALVENARIA DE BLOCOS DE CONCRETO ESTRUTURAL 14X19X39 CM, (ESPESSURA 14 CM) FBK = 14,0 MPA, PARA PAREDES COM ÁREA LÍQUIDA MENOR QUE 6M², COM VÃOS, UTILIZANDO PALHETA. AF_12/2014</v>
          </cell>
          <cell r="D4609" t="str">
            <v>M2</v>
          </cell>
          <cell r="E4609">
            <v>63.44</v>
          </cell>
        </row>
        <row r="4610">
          <cell r="A4610">
            <v>89460</v>
          </cell>
          <cell r="B4610" t="str">
            <v>SINAPI</v>
          </cell>
          <cell r="C4610" t="str">
            <v>ALVENARIA DE BLOCOS DE CONCRETO ESTRUTURAL 14X19X39 CM, (ESPESSURA 14 CM) FBK = 14,0 MPA, PARA PAREDES COM ÁREA LÍQUIDA MAIOR OU IGUAL A 6M², COM VÃOS, UTILIZANDO PALHETA. AF_12/2014</v>
          </cell>
          <cell r="D4610" t="str">
            <v>M2</v>
          </cell>
          <cell r="E4610">
            <v>59.04</v>
          </cell>
        </row>
        <row r="4611">
          <cell r="A4611">
            <v>89462</v>
          </cell>
          <cell r="B4611" t="str">
            <v>SINAPI</v>
          </cell>
          <cell r="C4611" t="str">
            <v>ALVENARIA DE BLOCOS DE CONCRETO ESTRUTURAL 14X19X29 CM, (ESPESSURA 14 CM), FBK = 4,5 MPA, PARA PAREDES COM ÁREA LÍQUIDA MENOR QUE 6M², SEM VÃOS, UTILIZANDO PALHETA. AF_12/2014</v>
          </cell>
          <cell r="D4611" t="str">
            <v>M2</v>
          </cell>
          <cell r="E4611">
            <v>55.02</v>
          </cell>
        </row>
        <row r="4612">
          <cell r="A4612">
            <v>89463</v>
          </cell>
          <cell r="B4612" t="str">
            <v>SINAPI</v>
          </cell>
          <cell r="C4612" t="str">
            <v>ALVENARIA DE BLOCOS DE CONCRETO ESTRUTURAL 14X19X29 CM, (ESPESSURA 14 CM), FBK = 4,5 MPA, PARA PAREDES COM ÁREA LÍQUIDA MAIOR OU IGUAL A 6M², SEM VÃOS, UTILIZANDO PALHETA. AF_12/2014</v>
          </cell>
          <cell r="D4612" t="str">
            <v>M2</v>
          </cell>
          <cell r="E4612">
            <v>52.94</v>
          </cell>
        </row>
        <row r="4613">
          <cell r="A4613">
            <v>89464</v>
          </cell>
          <cell r="B4613" t="str">
            <v>SINAPI</v>
          </cell>
          <cell r="C4613" t="str">
            <v>ALVENARIA DE BLOCOS DE CONCRETO ESTRUTURAL 14X19X29 CM, (ESPESSURA 14 CM) FBK = 14,0 MPA, PARA PAREDES COM ÁREA LÍQUIDA MENOR QUE 6M², SEM VÃOS, UTILIZANDO PALHETA. AF_12/2014</v>
          </cell>
          <cell r="D4613" t="str">
            <v>M2</v>
          </cell>
          <cell r="E4613">
            <v>73.92</v>
          </cell>
        </row>
        <row r="4614">
          <cell r="A4614">
            <v>89465</v>
          </cell>
          <cell r="B4614" t="str">
            <v>SINAPI</v>
          </cell>
          <cell r="C4614" t="str">
            <v>ALVENARIA DE BLOCOS DE CONCRETO ESTRUTURAL 14X19X29 CM, (ESPESSURA 14 CM) FBK = 14,0 MPA, PARA PAREDES COM ÁREA LÍQUIDA MAIOR OU IGUAL A 6M², SEM VÃOS, UTILIZANDO PALHETA. AF_12/2014</v>
          </cell>
          <cell r="D4614" t="str">
            <v>M2</v>
          </cell>
          <cell r="E4614">
            <v>71.48</v>
          </cell>
        </row>
        <row r="4615">
          <cell r="A4615">
            <v>89466</v>
          </cell>
          <cell r="B4615" t="str">
            <v>SINAPI</v>
          </cell>
          <cell r="C4615" t="str">
            <v>ALVENARIA DE BLOCOS DE CONCRETO ESTRUTURAL 14X19X29 CM, (ESPESSURA 14 CM), FBK = 4,5 MPA, PARA PAREDES COM ÁREA LÍQUIDA MENOR QUE 6M², COM VÃOS, UTILIZANDO PALHETA. AF_12/2014</v>
          </cell>
          <cell r="D4615" t="str">
            <v>M2</v>
          </cell>
          <cell r="E4615">
            <v>57.98</v>
          </cell>
        </row>
        <row r="4616">
          <cell r="A4616">
            <v>89467</v>
          </cell>
          <cell r="B4616" t="str">
            <v>SINAPI</v>
          </cell>
          <cell r="C4616" t="str">
            <v>ALVENARIA DE BLOCOS DE CONCRETO ESTRUTURAL 14X19X29 CM, (ESPESSURA 14 CM), FBK = 4,5 MPA, PARA PAREDES COM ÁREA LÍQUIDA MAIOR OU IGUAL A 6M², COM VÃOS, UTILIZANDO PALHETA. AF_12/2014</v>
          </cell>
          <cell r="D4616" t="str">
            <v>M2</v>
          </cell>
          <cell r="E4616">
            <v>54.52</v>
          </cell>
        </row>
        <row r="4617">
          <cell r="A4617">
            <v>89468</v>
          </cell>
          <cell r="B4617" t="str">
            <v>SINAPI</v>
          </cell>
          <cell r="C4617" t="str">
            <v>ALVENARIA DE BLOCOS DE CONCRETO ESTRUTURAL 14X19X29 CM, (ESPESSURA 14 CM) FBK = 14,0 MPA, PARA PAREDES COM ÁREA LÍQUIDA MENOR QUE 6M², COM VÃOS, UTILIZANDO PALHETA. AF_12/2014</v>
          </cell>
          <cell r="D4617" t="str">
            <v>M2</v>
          </cell>
          <cell r="E4617">
            <v>77.61</v>
          </cell>
        </row>
        <row r="4618">
          <cell r="A4618">
            <v>89469</v>
          </cell>
          <cell r="B4618" t="str">
            <v>SINAPI</v>
          </cell>
          <cell r="C4618" t="str">
            <v>ALVENARIA DE BLOCOS DE CONCRETO ESTRUTURAL 14X19X29 CM, (ESPESSURA 14 CM) FBK = 14,0 MPA, PARA PAREDES COM ÁREA LÍQUIDA MAIOR OU IGUAL A 6M², COM VÃOS, UTILIZANDO PALHETA. AF_12/2014</v>
          </cell>
          <cell r="D4618" t="str">
            <v>M2</v>
          </cell>
          <cell r="E4618">
            <v>73.42</v>
          </cell>
        </row>
        <row r="4619">
          <cell r="A4619">
            <v>89470</v>
          </cell>
          <cell r="B4619" t="str">
            <v>SINAPI</v>
          </cell>
          <cell r="C4619" t="str">
            <v>ALVENARIA DE BLOCOS DE CONCRETO ESTRUTURAL 14X19X39 CM, (ESPESSURA 14 CM), FBK = 4,5 MPA, PARA PAREDES COM ÁREA LÍQUIDA MENOR QUE 6M², SEM VÃOS, UTILIZANDO COLHER DE PEDREIRO. AF_12/2014</v>
          </cell>
          <cell r="D4619" t="str">
            <v>M2</v>
          </cell>
          <cell r="E4619">
            <v>56.39</v>
          </cell>
        </row>
        <row r="4620">
          <cell r="A4620">
            <v>89471</v>
          </cell>
          <cell r="B4620" t="str">
            <v>SINAPI</v>
          </cell>
          <cell r="C4620" t="str">
            <v>ALVENARIA DE BLOCOS DE CONCRETO ESTRUTURAL 14X19X39 CM, (ESPESSURA 14 CM), FBK = 4,5 MPA, PARA PAREDES COM ÁREA LÍQUIDA MAIOR OU IGUAL A 6M², SEM VÃOS, UTILIZANDO COLHER DE PEDREIRO. AF_12/2014</v>
          </cell>
          <cell r="D4620" t="str">
            <v>M2</v>
          </cell>
          <cell r="E4620">
            <v>54.08</v>
          </cell>
        </row>
        <row r="4621">
          <cell r="A4621">
            <v>89472</v>
          </cell>
          <cell r="B4621" t="str">
            <v>SINAPI</v>
          </cell>
          <cell r="C4621" t="str">
            <v>ALVENARIA DE BLOCOS DE CONCRETO ESTRUTURAL 14X19X39 CM, (ESPESSURA 14 CM) FBK = 14,0 MPA, PARA PAREDES COM ÁREA LÍQUIDA MENOR QUE 6M², SEM VÃOS, UTILIZANDO COLHER DE PEDREIRO. AF_12/2014</v>
          </cell>
          <cell r="D4621" t="str">
            <v>M2</v>
          </cell>
          <cell r="E4621">
            <v>67.63</v>
          </cell>
        </row>
        <row r="4622">
          <cell r="A4622">
            <v>89473</v>
          </cell>
          <cell r="B4622" t="str">
            <v>SINAPI</v>
          </cell>
          <cell r="C4622" t="str">
            <v>ALVENARIA DE BLOCOS DE CONCRETO ESTRUTURAL 14X19X39 CM, (ESPESSURA 14 CM) FBK = 14,0 MPA, PARA PAREDES COM ÁREA LÍQUIDA MAIOR OU IGUAL A 6M², SEM VÃOS, UTILIZANDO COLHER DE PEDREIRO. AF_12/2014</v>
          </cell>
          <cell r="D4622" t="str">
            <v>M2</v>
          </cell>
          <cell r="E4622">
            <v>65.03</v>
          </cell>
        </row>
        <row r="4623">
          <cell r="A4623">
            <v>89474</v>
          </cell>
          <cell r="B4623" t="str">
            <v>SINAPI</v>
          </cell>
          <cell r="C4623" t="str">
            <v>ALVENARIA DE BLOCOS DE CONCRETO ESTRUTURAL 14X19X39 CM, (ESPESSURA 14 CM), FBK = 4,5 MPA, PARA PAREDES COM ÁREA LÍQUIDA MENOR QUE 6M², COM VÃOS, UTILIZANDO COLHER DE PEDREIRO. AF_12/2014</v>
          </cell>
          <cell r="D4623" t="str">
            <v>M2</v>
          </cell>
          <cell r="E4623">
            <v>61.63</v>
          </cell>
        </row>
        <row r="4624">
          <cell r="A4624">
            <v>89475</v>
          </cell>
          <cell r="B4624" t="str">
            <v>SINAPI</v>
          </cell>
          <cell r="C4624" t="str">
            <v>ALVENARIA DE BLOCOS DE CONCRETO ESTRUTURAL 14X19X39 CM, (ESPESSURA 14 CM), FBK = 4,5 MPA, PARA PAREDES COM ÁREA LÍQUIDA MAIOR OU IGUAL A 6M², COM VÃOS, UTILIZANDO COLHER DE PEDREIRO. AF_12/2014</v>
          </cell>
          <cell r="D4624" t="str">
            <v>M2</v>
          </cell>
          <cell r="E4624">
            <v>56.98</v>
          </cell>
        </row>
        <row r="4625">
          <cell r="A4625">
            <v>89476</v>
          </cell>
          <cell r="B4625" t="str">
            <v>SINAPI</v>
          </cell>
          <cell r="C4625" t="str">
            <v>ALVENARIA DE BLOCOS DE CONCRETO ESTRUTURAL 14X19X39 CM, (ESPESSURA 14 CM) FBK = 14,0 MPA, PARA PAREDES COM ÁREA LÍQUIDA MENOR QUE 6M², COM VÃOS, UTILIZANDO COLHER DE PEDREIRO. AF_12/2014</v>
          </cell>
          <cell r="D4625" t="str">
            <v>M2</v>
          </cell>
          <cell r="E4625">
            <v>74.25</v>
          </cell>
        </row>
        <row r="4626">
          <cell r="A4626">
            <v>89477</v>
          </cell>
          <cell r="B4626" t="str">
            <v>SINAPI</v>
          </cell>
          <cell r="C4626" t="str">
            <v>ALVENARIA DE BLOCOS DE CONCRETO ESTRUTURAL 14X19X39 CM, (ESPESSURA 14 CM) FBK = 14,0 MPA, PARA PAREDES COM ÁREA LÍQUIDA MAIOR OU IGUAL A 6M², COM VÃOS, UTILIZANDO COLHER DE PEDREIRO. AF_12/2014</v>
          </cell>
          <cell r="D4626" t="str">
            <v>M2</v>
          </cell>
          <cell r="E4626">
            <v>68.94</v>
          </cell>
        </row>
        <row r="4627">
          <cell r="A4627">
            <v>89478</v>
          </cell>
          <cell r="B4627" t="str">
            <v>SINAPI</v>
          </cell>
          <cell r="C4627" t="str">
            <v>ALVENARIA DE BLOCOS DE CONCRETO ESTRUTURAL 14X19X29 CM, (ESPESSURA 14 CM), FBK = 4,5 MPA, PARA PAREDES COM ÁREA LÍQUIDA MENOR QUE 6M², SEM VÃOS, UTILIZANDO COLHER DE PEDREIRO. AF_12/2014</v>
          </cell>
          <cell r="D4627" t="str">
            <v>M2</v>
          </cell>
          <cell r="E4627">
            <v>63.67</v>
          </cell>
        </row>
        <row r="4628">
          <cell r="A4628">
            <v>89479</v>
          </cell>
          <cell r="B4628" t="str">
            <v>SINAPI</v>
          </cell>
          <cell r="C4628" t="str">
            <v>ALVENARIA DE BLOCOS DE CONCRETO ESTRUTURAL 14X19X29 CM, (ESPESSURA 14 CM), FBK = 4,5 MPA, PARA PAREDES COM ÁREA LÍQUIDA MAIOR OU IGUAL A 6M², SEM VÃOS, UTILIZANDO COLHER DE PEDREIRO. AF_12/2014</v>
          </cell>
          <cell r="D4628" t="str">
            <v>M2</v>
          </cell>
          <cell r="E4628">
            <v>61.59</v>
          </cell>
        </row>
        <row r="4629">
          <cell r="A4629">
            <v>89480</v>
          </cell>
          <cell r="B4629" t="str">
            <v>SINAPI</v>
          </cell>
          <cell r="C4629" t="str">
            <v>ALVENARIA DE BLOCOS DE CONCRETO ESTRUTURAL 14X19X29 CM, (ESPESSURA 14 CM) FBK = 14,0 MPA, PARA PAREDES COM ÁREA LÍQUIDA MENOR QUE 6M², SEM VÃOS, UTILIZANDO COLHER DE PEDREIRO. AF_12/2014</v>
          </cell>
          <cell r="D4629" t="str">
            <v>M2</v>
          </cell>
          <cell r="E4629">
            <v>82.42</v>
          </cell>
        </row>
        <row r="4630">
          <cell r="A4630">
            <v>89483</v>
          </cell>
          <cell r="B4630" t="str">
            <v>SINAPI</v>
          </cell>
          <cell r="C4630" t="str">
            <v>ALVENARIA DE BLOCOS DE CONCRETO ESTRUTURAL 14X19X29 CM, (ESPESSURA 14 CM) FBK = 14,0 MPA, PARA PAREDES COM ÁREA LÍQUIDA MAIOR OU IGUAL A 6M², SEM VÃOS, UTILIZANDO COLHER DE PEDREIRO. AF_12/2014</v>
          </cell>
          <cell r="D4630" t="str">
            <v>M2</v>
          </cell>
          <cell r="E4630">
            <v>80.12</v>
          </cell>
        </row>
        <row r="4631">
          <cell r="A4631">
            <v>89484</v>
          </cell>
          <cell r="B4631" t="str">
            <v>SINAPI</v>
          </cell>
          <cell r="C4631" t="str">
            <v>ALVENARIA DE BLOCOS DE CONCRETO ESTRUTURAL 14X19X29 CM, (ESPESSURA 14 CM), FBK = 4,5 MPA, PARA PAREDES COM ÁREA LÍQUIDA MENOR QUE 6M², COM VÃOS, UTILIZANDO COLHER DE PEDREIRO. AF_12/2014</v>
          </cell>
          <cell r="D4631" t="str">
            <v>M2</v>
          </cell>
          <cell r="E4631">
            <v>68.97</v>
          </cell>
        </row>
        <row r="4632">
          <cell r="A4632">
            <v>89486</v>
          </cell>
          <cell r="B4632" t="str">
            <v>SINAPI</v>
          </cell>
          <cell r="C4632" t="str">
            <v>ALVENARIA DE BLOCOS DE CONCRETO ESTRUTURAL 14X19X29 CM, (ESPESSURA 14 CM), FBK = 4,5 MPA, PARA PAREDES COM ÁREA LÍQUIDA MAIOR OU IGUAL A 6M², COM VÃOS, UTILIZANDO COLHER DE PEDREIRO. AF_12/2014</v>
          </cell>
          <cell r="D4632" t="str">
            <v>M2</v>
          </cell>
          <cell r="E4632">
            <v>64.59</v>
          </cell>
        </row>
        <row r="4633">
          <cell r="A4633">
            <v>89487</v>
          </cell>
          <cell r="B4633" t="str">
            <v>SINAPI</v>
          </cell>
          <cell r="C4633" t="str">
            <v>ALVENARIA DE BLOCOS DE CONCRETO ESTRUTURAL 14X19X29 CM, (ESPESSURA 14 CM) FBK = 14,0 MPA, PARA PAREDES COM ÁREA LÍQUIDA MENOR QUE 6M², COM VÃOS, UTILIZANDO COLHER DE PEDREIRO. AF_12/2014</v>
          </cell>
          <cell r="D4633" t="str">
            <v>M2</v>
          </cell>
          <cell r="E4633">
            <v>88.6</v>
          </cell>
        </row>
        <row r="4634">
          <cell r="A4634">
            <v>89488</v>
          </cell>
          <cell r="B4634" t="str">
            <v>SINAPI</v>
          </cell>
          <cell r="C4634" t="str">
            <v>ALVENARIA DE BLOCOS DE CONCRETO ESTRUTURAL 14X19X29 CM, (ESPESSURA 14 CM) FBK = 14,0 MPA, PARA PAREDES COM ÁREA LÍQUIDA MAIOR OU IGUAL A 6M², COM VÃOS, UTILIZANDO COLHER DE PEDREIRO. AF_12/2014</v>
          </cell>
          <cell r="D4634" t="str">
            <v>M2</v>
          </cell>
          <cell r="E4634">
            <v>83.48</v>
          </cell>
        </row>
        <row r="4635">
          <cell r="A4635">
            <v>91815</v>
          </cell>
          <cell r="B4635" t="str">
            <v>SINAPI</v>
          </cell>
          <cell r="C4635" t="str">
            <v>(COMPOSIÇÃO REPRESENTATIVA) DE ALVENARIA DE BLOCOS DE CONCRETO ESTRUTURAL 14X19X39 CM, (ESPESSURA 14 CM), FBK = 4,5 MPA, UTILIZANDO PALHETA,PARA EDIFICAÇÃO HABITACIONAL. AF_10/2015</v>
          </cell>
          <cell r="D4635" t="str">
            <v>M2</v>
          </cell>
          <cell r="E4635">
            <v>47.78</v>
          </cell>
        </row>
        <row r="4636">
          <cell r="A4636">
            <v>91816</v>
          </cell>
          <cell r="B4636" t="str">
            <v>SINAPI</v>
          </cell>
          <cell r="C4636" t="str">
            <v>COMPOSIÇÃO REPRESENTATIVA DE SERVIÇOS DE ALVENARIA DE BLOCOS DE CONCRETO ESTRUTURAL 14X19X29 CM, (ESPESSURA 14 CM), FBK = 4,5 MPA, UTILIZANDO PALHETA, PARA EDIFICAÇÃO HABITACIONAL. AF_10/2015</v>
          </cell>
          <cell r="D4636" t="str">
            <v>M2</v>
          </cell>
          <cell r="E4636">
            <v>55.02</v>
          </cell>
        </row>
        <row r="4637">
          <cell r="A4637">
            <v>67</v>
          </cell>
          <cell r="B4637" t="str">
            <v>SINAPI</v>
          </cell>
          <cell r="C4637" t="str">
            <v>ALVENARIA DE BLOCOS DE VIDRO</v>
          </cell>
          <cell r="D4637">
            <v>0</v>
          </cell>
          <cell r="E4637">
            <v>0</v>
          </cell>
        </row>
        <row r="4638">
          <cell r="A4638">
            <v>72139</v>
          </cell>
          <cell r="B4638" t="str">
            <v>SINAPI</v>
          </cell>
          <cell r="C4638" t="str">
            <v>BLOCOS DE VIDRO TIPO CANELADO 19X19X8CM, ASSENTADO COM ARGAMASSA TRACO1:3 (CIMENTO E AREIA GROSSA) PREPARO MECANICO, COM REJUNTAMENTO EM CIMENTO BRANCO E BARRAS DE ACO</v>
          </cell>
          <cell r="D4638" t="str">
            <v>M2</v>
          </cell>
          <cell r="E4638">
            <v>473.52</v>
          </cell>
        </row>
        <row r="4639">
          <cell r="A4639">
            <v>72175</v>
          </cell>
          <cell r="B4639" t="str">
            <v>SINAPI</v>
          </cell>
          <cell r="C4639" t="str">
            <v>BLOCOS DE VIDRO TIPO XADREZ 20X20X10CM, ASSENTADO COM ARGAMASSA TRACO 1:3 (CIMENTO E AREIA GROSSA) PREPARO MECANICO, COM REJUNTAMENTO EM CIMENTO BRANCO E BARRAS DE ACO</v>
          </cell>
          <cell r="D4639" t="str">
            <v>M2</v>
          </cell>
          <cell r="E4639">
            <v>477.52</v>
          </cell>
        </row>
        <row r="4640">
          <cell r="A4640">
            <v>72176</v>
          </cell>
          <cell r="B4640" t="str">
            <v>SINAPI</v>
          </cell>
          <cell r="C4640" t="str">
            <v>BLOCOS DE VIDRO TIPO XADREZ 20X10X8CM, ASSENTADO COM ARGAMASSA TRACO 1:3 (CIMENTO E AREIA GROSSA) PREPARO MECANICO, COM REJUNTAMENTO EM CIMENTO BRANCO E BARRAS DE ACO</v>
          </cell>
          <cell r="D4640" t="str">
            <v>M2</v>
          </cell>
          <cell r="E4640">
            <v>481.27</v>
          </cell>
        </row>
        <row r="4641">
          <cell r="A4641">
            <v>70</v>
          </cell>
          <cell r="B4641" t="str">
            <v>SINAPI</v>
          </cell>
          <cell r="C4641" t="str">
            <v>DIVISORIAS/MARMORE/GRANITO/MARMORITE/CONCRETO/MAD.AGLOM.</v>
          </cell>
          <cell r="D4641">
            <v>0</v>
          </cell>
          <cell r="E4641">
            <v>0</v>
          </cell>
        </row>
        <row r="4642">
          <cell r="A4642">
            <v>72178</v>
          </cell>
          <cell r="B4642" t="str">
            <v>SINAPI</v>
          </cell>
          <cell r="C4642" t="str">
            <v xml:space="preserve">RETIRADA DE DIVISORIAS EM CHAPAS DE MADEIRA, COM MONTANTES METALICOS </v>
          </cell>
          <cell r="D4642" t="str">
            <v>M2</v>
          </cell>
          <cell r="E4642">
            <v>16.86</v>
          </cell>
        </row>
        <row r="4643">
          <cell r="A4643">
            <v>72179</v>
          </cell>
          <cell r="B4643" t="str">
            <v>SINAPI</v>
          </cell>
          <cell r="C4643" t="str">
            <v>RECOLOCACAO DE PLACAS DIVISORIAS DE GRANILITE, CONSIDERANDO REAPROVEITAMENTO DO MATERIAL</v>
          </cell>
          <cell r="D4643" t="str">
            <v>M2</v>
          </cell>
          <cell r="E4643">
            <v>35.700000000000003</v>
          </cell>
        </row>
        <row r="4644">
          <cell r="A4644">
            <v>72180</v>
          </cell>
          <cell r="B4644" t="str">
            <v>SINAPI</v>
          </cell>
          <cell r="C4644" t="str">
            <v>RECOLOCACAO DE DIVISORIAS TIPO CHAPAS OU TABUAS, EXCLUSIVE ENTARUGAMENTO, CONSIDERANDO REAPROVEITAMENTO DO MATERIAL</v>
          </cell>
          <cell r="D4644" t="str">
            <v>M2</v>
          </cell>
          <cell r="E4644">
            <v>10.97</v>
          </cell>
        </row>
        <row r="4645">
          <cell r="A4645">
            <v>72181</v>
          </cell>
          <cell r="B4645" t="str">
            <v>SINAPI</v>
          </cell>
          <cell r="C4645" t="str">
            <v>RECOLOCACAO DE DIVISORIAS TIPO CHAPAS OU TABUAS, INCLUSIVE ENTARUGAMENTO, CONSIDERANDO REAPROVEITAMENTO DO MATERIAL</v>
          </cell>
          <cell r="D4645" t="str">
            <v>M2</v>
          </cell>
          <cell r="E4645">
            <v>22.33</v>
          </cell>
        </row>
        <row r="4646">
          <cell r="A4646">
            <v>73774</v>
          </cell>
          <cell r="B4646" t="str">
            <v>SINAPI</v>
          </cell>
          <cell r="C4646" t="str">
            <v>PAREDE DIVISORIA PARA SANITARIOS E BANHEIROS</v>
          </cell>
          <cell r="D4646">
            <v>0</v>
          </cell>
          <cell r="E4646">
            <v>0</v>
          </cell>
        </row>
        <row r="4647">
          <cell r="A4647" t="str">
            <v xml:space="preserve">    73774/001</v>
          </cell>
          <cell r="B4647" t="str">
            <v>SINAPI</v>
          </cell>
          <cell r="C4647" t="str">
            <v>DIVISORIA EM MARMORITE ESPESSURA 35MM, CHUMBAMENTO NO PISO E PAREDE COM ARGAMASSA DE CIMENTO E AREIA, POLIMENTO MANUAL, EXCLUSIVE FERRAGENS</v>
          </cell>
          <cell r="D4647" t="str">
            <v>M2</v>
          </cell>
          <cell r="E4647">
            <v>208.98</v>
          </cell>
        </row>
        <row r="4648">
          <cell r="A4648">
            <v>73909</v>
          </cell>
          <cell r="B4648" t="str">
            <v>SINAPI</v>
          </cell>
          <cell r="C4648" t="str">
            <v>PAINEL DIVISORIO MADEIRA</v>
          </cell>
          <cell r="D4648">
            <v>0</v>
          </cell>
          <cell r="E4648">
            <v>0</v>
          </cell>
        </row>
        <row r="4649">
          <cell r="A4649" t="str">
            <v xml:space="preserve">    73909/001</v>
          </cell>
          <cell r="B4649" t="str">
            <v>SINAPI</v>
          </cell>
          <cell r="C4649" t="str">
            <v>DIVISORIA EM MADEIRA COMPENSADA RESINADA ESPESSURA 6MM, ESTRUTURADA EMMADEIRA DE LEI 3"X3"</v>
          </cell>
          <cell r="D4649" t="str">
            <v>M2</v>
          </cell>
          <cell r="E4649">
            <v>170.93</v>
          </cell>
        </row>
        <row r="4650">
          <cell r="A4650">
            <v>74229</v>
          </cell>
          <cell r="B4650" t="str">
            <v>SINAPI</v>
          </cell>
          <cell r="C4650" t="str">
            <v>PAINEL DIVISORIO MARMORE/GRANITO</v>
          </cell>
          <cell r="D4650">
            <v>0</v>
          </cell>
          <cell r="E4650">
            <v>0</v>
          </cell>
        </row>
        <row r="4651">
          <cell r="A4651" t="str">
            <v xml:space="preserve">    74229/001</v>
          </cell>
          <cell r="B4651" t="str">
            <v>SINAPI</v>
          </cell>
          <cell r="C4651" t="str">
            <v>DIVISORIA EM MARMORE BRANCO POLIDO, ESPESSURA 3 CM, ASSENTADO COM ARGAMASSA TRACO 1:4 (CIMENTO E AREIA), ARREMATE COM CIMENTO BRANCO, EXCLUSIVE FERRAGENS</v>
          </cell>
          <cell r="D4651" t="str">
            <v>M2</v>
          </cell>
          <cell r="E4651">
            <v>421.29</v>
          </cell>
        </row>
        <row r="4652">
          <cell r="A4652">
            <v>79627</v>
          </cell>
          <cell r="B4652" t="str">
            <v>SINAPI</v>
          </cell>
          <cell r="C4652" t="str">
            <v>DIVISORIA EM GRANITO BRANCO POLIDO, ESP = 3CM, ASSENTADO COM ARGAMASSATRACO 1:4, ARREMATE EM CIMENTO BRANCO, EXCLUSIVE FERRAGENS</v>
          </cell>
          <cell r="D4652" t="str">
            <v>M2</v>
          </cell>
          <cell r="E4652">
            <v>495.83</v>
          </cell>
        </row>
        <row r="4653">
          <cell r="A4653">
            <v>251</v>
          </cell>
          <cell r="B4653" t="str">
            <v>SINAPI</v>
          </cell>
          <cell r="C4653" t="str">
            <v>ALVENARIA DE BLOCO-CONCRETO CELULAR</v>
          </cell>
          <cell r="D4653">
            <v>0</v>
          </cell>
          <cell r="E4653">
            <v>0</v>
          </cell>
        </row>
        <row r="4654">
          <cell r="A4654">
            <v>73863</v>
          </cell>
          <cell r="B4654" t="str">
            <v>SINAPI</v>
          </cell>
          <cell r="C4654" t="str">
            <v>ALVENARIA DE BLOCOS DE CONCRETO CELULAR</v>
          </cell>
          <cell r="D4654">
            <v>0</v>
          </cell>
          <cell r="E4654">
            <v>0</v>
          </cell>
        </row>
        <row r="4655">
          <cell r="A4655" t="str">
            <v xml:space="preserve">    73863/001</v>
          </cell>
          <cell r="B4655" t="str">
            <v>SINAPI</v>
          </cell>
          <cell r="C4655" t="str">
            <v>ALVENARIA COM BLOCOS DE CONCRETO CELULAR 10X30X60CM, ESPESSURA 10CM, ASSENTADOS COM ARGAMASSA TRACO 1:2:9 (CIMENTO, CAL E AREIA) PREPARO MANUAL</v>
          </cell>
          <cell r="D4655" t="str">
            <v>M2</v>
          </cell>
          <cell r="E4655">
            <v>54.44</v>
          </cell>
        </row>
        <row r="4656">
          <cell r="A4656" t="str">
            <v xml:space="preserve">    73863/002</v>
          </cell>
          <cell r="B4656" t="str">
            <v>SINAPI</v>
          </cell>
          <cell r="C4656" t="str">
            <v>ALVENARIA COM BLOCOS DE CONCRETO CELULAR 20X30X60CM, ESPESSURA 20CM, ASSENTADOS COM ARGAMASSA TRACO 1:2:9 (CIMENTO, CAL E AREIA) PREPARO MANUAL</v>
          </cell>
          <cell r="D4656" t="str">
            <v>M2</v>
          </cell>
          <cell r="E4656">
            <v>111.68</v>
          </cell>
        </row>
        <row r="4657">
          <cell r="A4657" t="str">
            <v>PAVI</v>
          </cell>
          <cell r="B4657" t="str">
            <v>SINAPI</v>
          </cell>
          <cell r="C4657" t="str">
            <v>PAVIMENTACAO</v>
          </cell>
          <cell r="D4657">
            <v>0</v>
          </cell>
          <cell r="E4657">
            <v>0</v>
          </cell>
        </row>
        <row r="4658">
          <cell r="A4658">
            <v>54</v>
          </cell>
          <cell r="B4658" t="str">
            <v>SINAPI</v>
          </cell>
          <cell r="C4658" t="str">
            <v>RECOMPOSICAO DE PAVIMENTACAO</v>
          </cell>
          <cell r="D4658">
            <v>0</v>
          </cell>
          <cell r="E4658">
            <v>0</v>
          </cell>
        </row>
        <row r="4659">
          <cell r="A4659">
            <v>73790</v>
          </cell>
          <cell r="B4659" t="str">
            <v>SINAPI</v>
          </cell>
          <cell r="C4659" t="str">
            <v>REFORMA CONSERVACAO LOGRADOUROS EM PARALELEPIPEDO</v>
          </cell>
          <cell r="D4659">
            <v>0</v>
          </cell>
          <cell r="E4659">
            <v>0</v>
          </cell>
        </row>
        <row r="4660">
          <cell r="A4660" t="str">
            <v xml:space="preserve">    73790/002</v>
          </cell>
          <cell r="B4660" t="str">
            <v>SINAPI</v>
          </cell>
          <cell r="C4660" t="str">
            <v>REASSENTAMENTO DE PARALELEPIPEDO SOBRE COLCHAO DE PO DE PEDRA ESPESSURA 10CM, REJUNTADO COM BETUME E PEDRISCO, CONSIDERANDO APROVEITAMENTO DO PARALELEPIPEDO</v>
          </cell>
          <cell r="D4660" t="str">
            <v>M2</v>
          </cell>
          <cell r="E4660">
            <v>37.35</v>
          </cell>
        </row>
        <row r="4661">
          <cell r="A4661" t="str">
            <v xml:space="preserve">    73790/004</v>
          </cell>
          <cell r="B4661" t="str">
            <v>SINAPI</v>
          </cell>
          <cell r="C4661" t="str">
            <v>REASSENTAMENTO DE PARALELEPIPEDO SOBRE COLCHAO DE PO DE PEDRA ESPESSURA 10CM, REJUNTADO COM ARGAMASSA TRACO 1:3 (CIMENTO E AREIA), CONSIDERANDO APROVEITAMENTO DO PARALELEPIPEDO</v>
          </cell>
          <cell r="D4661" t="str">
            <v>M2</v>
          </cell>
          <cell r="E4661">
            <v>32.5</v>
          </cell>
        </row>
        <row r="4662">
          <cell r="A4662">
            <v>83694</v>
          </cell>
          <cell r="B4662" t="str">
            <v>SINAPI</v>
          </cell>
          <cell r="C4662" t="str">
            <v>RECOMPOSICAO DE PAVIMENTACAO TIPO BLOKRET SOBRE COLCHAO DE AREIA COM REAPROVEITAMENTO DE MATERIAL</v>
          </cell>
          <cell r="D4662" t="str">
            <v>M2</v>
          </cell>
          <cell r="E4662">
            <v>12.36</v>
          </cell>
        </row>
        <row r="4663">
          <cell r="A4663">
            <v>83695</v>
          </cell>
          <cell r="B4663" t="str">
            <v>SINAPI</v>
          </cell>
          <cell r="C4663" t="str">
            <v>REFORMA CONSERVACAO LOGRADOUROS EM PARALELEPIPEDO</v>
          </cell>
          <cell r="D4663">
            <v>0</v>
          </cell>
          <cell r="E4663">
            <v>0</v>
          </cell>
        </row>
        <row r="4664">
          <cell r="A4664" t="str">
            <v xml:space="preserve">    83695/001</v>
          </cell>
          <cell r="B4664" t="str">
            <v>SINAPI</v>
          </cell>
          <cell r="C4664" t="str">
            <v>REJUNTAMENTO PAVIMENTACAO PARALELEPIPEDO BETUME CASCALH INCL MATERIAIS</v>
          </cell>
          <cell r="D4664" t="str">
            <v>M2</v>
          </cell>
          <cell r="E4664">
            <v>16.100000000000001</v>
          </cell>
        </row>
        <row r="4665">
          <cell r="A4665">
            <v>83771</v>
          </cell>
          <cell r="B4665" t="str">
            <v>SINAPI</v>
          </cell>
          <cell r="C4665" t="str">
            <v xml:space="preserve">RECOMPOSICAO DE REVESTIMENTO PRIMARIO MEDIDO P/ VOLUME COMPACTADO </v>
          </cell>
          <cell r="D4665" t="str">
            <v>M3</v>
          </cell>
          <cell r="E4665">
            <v>6.37</v>
          </cell>
        </row>
        <row r="4666">
          <cell r="A4666">
            <v>92970</v>
          </cell>
          <cell r="B4666" t="str">
            <v>SINAPI</v>
          </cell>
          <cell r="C4666" t="str">
            <v>DEMOLIÇÃO DE PAVIMENTAÇÃO ASFÁLTICA COM UTILIZAÇÃO DE MARTELO PERFURADOR, ESPESSURA ATÉ 15 CM, EXCLUSIVE CARGA E TRANSPORTE</v>
          </cell>
          <cell r="D4666" t="str">
            <v>M2</v>
          </cell>
          <cell r="E4666">
            <v>9.5</v>
          </cell>
        </row>
        <row r="4667">
          <cell r="A4667">
            <v>55</v>
          </cell>
          <cell r="B4667" t="str">
            <v>SINAPI</v>
          </cell>
          <cell r="C4667" t="str">
            <v>REGULARIZACAO/REFORCO DE SUBLEITO</v>
          </cell>
          <cell r="D4667">
            <v>0</v>
          </cell>
          <cell r="E4667">
            <v>0</v>
          </cell>
        </row>
        <row r="4668">
          <cell r="A4668">
            <v>41879</v>
          </cell>
          <cell r="B4668" t="str">
            <v>SINAPI</v>
          </cell>
          <cell r="C4668" t="str">
            <v>CONFORMACAO GEOMETRICA DE PLATAFORMA PARA EXECUCAO DE REVESTIMENTO PRIMARIO EM RODOVIAS VICINAIS</v>
          </cell>
          <cell r="D4668" t="str">
            <v>M2</v>
          </cell>
          <cell r="E4668">
            <v>0.11</v>
          </cell>
        </row>
        <row r="4669">
          <cell r="A4669">
            <v>56</v>
          </cell>
          <cell r="B4669" t="str">
            <v>SINAPI</v>
          </cell>
          <cell r="C4669" t="str">
            <v>EXECUCAO DE SUB-LEITO, LEITO, SUB-BASE, BASE ETC</v>
          </cell>
          <cell r="D4669">
            <v>0</v>
          </cell>
          <cell r="E4669">
            <v>0</v>
          </cell>
        </row>
        <row r="4670">
          <cell r="A4670">
            <v>72910</v>
          </cell>
          <cell r="B4670" t="str">
            <v>SINAPI</v>
          </cell>
          <cell r="C4670" t="str">
            <v xml:space="preserve">BASE DE SOLO ARENOSO FINO, COMPACTACAO 100% PROCTOR MODIFICADO </v>
          </cell>
          <cell r="D4670" t="str">
            <v>M3</v>
          </cell>
          <cell r="E4670">
            <v>7.44</v>
          </cell>
        </row>
        <row r="4671">
          <cell r="A4671">
            <v>72911</v>
          </cell>
          <cell r="B4671" t="str">
            <v>SINAPI</v>
          </cell>
          <cell r="C4671" t="str">
            <v>BASE DE SOLO ESTABILIZADO SEM MISTURA, COMPACTACAO 100% PROCTOR NORMAL, EXCLUSIVE ESCAVACAO, CARGA E TRANSPORTE DO SOLO</v>
          </cell>
          <cell r="D4671" t="str">
            <v>M3</v>
          </cell>
          <cell r="E4671">
            <v>8.86</v>
          </cell>
        </row>
        <row r="4672">
          <cell r="A4672">
            <v>72912</v>
          </cell>
          <cell r="B4672" t="str">
            <v>SINAPI</v>
          </cell>
          <cell r="C4672" t="str">
            <v>BASE DE SOLO CIMENTO 2% MISTURA EM PISTA, COMPACTACAO 100% PROCTOR INTERMEDIARIO, EXCLUSIVE ESCAVACAO, CARGA E TRANSPORTE DO SOLO</v>
          </cell>
          <cell r="D4672" t="str">
            <v>M3</v>
          </cell>
          <cell r="E4672">
            <v>22.54</v>
          </cell>
        </row>
        <row r="4673">
          <cell r="A4673">
            <v>72913</v>
          </cell>
          <cell r="B4673" t="str">
            <v>SINAPI</v>
          </cell>
          <cell r="C4673" t="str">
            <v>BASE DE SOLO CIMENTO 4% MISTURA EM PISTA, COMPACTACAO 100% PROCTOR NORMAL, EXCLUSIVE TRANSPORTE DO SOLO</v>
          </cell>
          <cell r="D4673" t="str">
            <v>M3</v>
          </cell>
          <cell r="E4673">
            <v>35.33</v>
          </cell>
        </row>
        <row r="4674">
          <cell r="A4674">
            <v>72914</v>
          </cell>
          <cell r="B4674" t="str">
            <v>SINAPI</v>
          </cell>
          <cell r="C4674" t="str">
            <v>BASE DE SOLO CIMENTO 6% MISTURA EM PISTA, COMPACTACAO 100% PROCTOR NORMAL, EXCLUSIVE ESCAVACAO, CARGA E TRANSPORTE DO SOLO</v>
          </cell>
          <cell r="D4674" t="str">
            <v>M3</v>
          </cell>
          <cell r="E4674">
            <v>50.24</v>
          </cell>
        </row>
        <row r="4675">
          <cell r="A4675">
            <v>72916</v>
          </cell>
          <cell r="B4675" t="str">
            <v>SINAPI</v>
          </cell>
          <cell r="C4675" t="str">
            <v>BASE DE SOLO CIMENTO 2% MISTURA EM USINA, COMPACTACAO 100% PROCTOR INTERMEDIARIO, EXCLUSIVE ESCAVACAO, CARGA E TRANSPORTE DO SOLO</v>
          </cell>
          <cell r="D4675" t="str">
            <v>M3</v>
          </cell>
          <cell r="E4675">
            <v>24.57</v>
          </cell>
        </row>
        <row r="4676">
          <cell r="A4676">
            <v>72919</v>
          </cell>
          <cell r="B4676" t="str">
            <v>SINAPI</v>
          </cell>
          <cell r="C4676" t="str">
            <v>BASE DE SOLO CIMENTO 4% MISTURA EM USINA, COMPACTACAO 100% PROCTOR NORMAL, EXCLUSIVE ESCAVACAO, CARGA E TRANSPORTE DO SOLO</v>
          </cell>
          <cell r="D4676" t="str">
            <v>M3</v>
          </cell>
          <cell r="E4676">
            <v>35.86</v>
          </cell>
        </row>
        <row r="4677">
          <cell r="A4677">
            <v>72922</v>
          </cell>
          <cell r="B4677" t="str">
            <v>SINAPI</v>
          </cell>
          <cell r="C4677" t="str">
            <v>BASE DE SOLO CIMENTO 6% COM MISTURA EM USINA, COMPACTACAO 100% PROCTORNORMAL, EXCLUSIVE ESCAVACAO, CARGA E TRANSPORTE DO SOLO</v>
          </cell>
          <cell r="D4677" t="str">
            <v>M3</v>
          </cell>
          <cell r="E4677">
            <v>49.12</v>
          </cell>
        </row>
        <row r="4678">
          <cell r="A4678">
            <v>72923</v>
          </cell>
          <cell r="B4678" t="str">
            <v>SINAPI</v>
          </cell>
          <cell r="C4678" t="str">
            <v>BASE DE SOLO - BRITA (40/60), MISTURA EM USINA, COMPACTACAO 100% PROCTOR MODIFICADO, EXCLUSIVE ESCAVACAO, CARGA E TRANSPORTE</v>
          </cell>
          <cell r="D4678" t="str">
            <v>M3</v>
          </cell>
          <cell r="E4678">
            <v>65.31</v>
          </cell>
        </row>
        <row r="4679">
          <cell r="A4679">
            <v>72924</v>
          </cell>
          <cell r="B4679" t="str">
            <v>SINAPI</v>
          </cell>
          <cell r="C4679" t="str">
            <v>BASE DE SOLO - BRITA (50/50), MISTURA EM USINA, COMPACTACAO 100% PROCTOR MODIFICADO, EXCLUSIVE ESCAVACAO, CARGA E TRANSPORTE</v>
          </cell>
          <cell r="D4679" t="str">
            <v>M3</v>
          </cell>
          <cell r="E4679">
            <v>55.73</v>
          </cell>
        </row>
        <row r="4680">
          <cell r="A4680">
            <v>72961</v>
          </cell>
          <cell r="B4680" t="str">
            <v>SINAPI</v>
          </cell>
          <cell r="C4680" t="str">
            <v xml:space="preserve">REGULARIZACAO E COMPACTACAO DE SUBLEITO ATE 20 CM DE ESPESSURA </v>
          </cell>
          <cell r="D4680" t="str">
            <v>M2</v>
          </cell>
          <cell r="E4680">
            <v>1.1200000000000001</v>
          </cell>
        </row>
        <row r="4681">
          <cell r="A4681">
            <v>73710</v>
          </cell>
          <cell r="B4681" t="str">
            <v>SINAPI</v>
          </cell>
          <cell r="C4681" t="str">
            <v xml:space="preserve">BASE PARA PAVIMENTACAO COM BRITA GRADUADA, INCLUSIVE COMPACTACAO </v>
          </cell>
          <cell r="D4681" t="str">
            <v>M3</v>
          </cell>
          <cell r="E4681">
            <v>110.56</v>
          </cell>
        </row>
        <row r="4682">
          <cell r="A4682">
            <v>73711</v>
          </cell>
          <cell r="B4682" t="str">
            <v>SINAPI</v>
          </cell>
          <cell r="C4682" t="str">
            <v xml:space="preserve">BASE PARA PAVIMENTACAO COM BRITA CORRIDA, INCLUSIVE COMPACTACAO </v>
          </cell>
          <cell r="D4682" t="str">
            <v>M3</v>
          </cell>
          <cell r="E4682">
            <v>99.39</v>
          </cell>
        </row>
        <row r="4683">
          <cell r="A4683">
            <v>73766</v>
          </cell>
          <cell r="B4683" t="str">
            <v>SINAPI</v>
          </cell>
          <cell r="C4683" t="str">
            <v>BASE E SUB-BASE</v>
          </cell>
          <cell r="D4683">
            <v>0</v>
          </cell>
          <cell r="E4683">
            <v>0</v>
          </cell>
        </row>
        <row r="4684">
          <cell r="A4684" t="str">
            <v xml:space="preserve">    73766/001</v>
          </cell>
          <cell r="B4684" t="str">
            <v>SINAPI</v>
          </cell>
          <cell r="C4684" t="str">
            <v xml:space="preserve">BASE PARA PAVIMENTACAO COM MACADAME HIDRAULICO, INCLUSIVE COMPACTACAO </v>
          </cell>
          <cell r="D4684" t="str">
            <v>M3</v>
          </cell>
          <cell r="E4684">
            <v>120.73</v>
          </cell>
        </row>
        <row r="4685">
          <cell r="A4685">
            <v>83772</v>
          </cell>
          <cell r="B4685" t="str">
            <v>SINAPI</v>
          </cell>
          <cell r="C4685" t="str">
            <v>BASE SOLO ESTABIL C/ MATERIAIS MISTURADOS NA USINA / TRANSP AGUA EXCL.ESCAV., CARGA E TRANSPORTE DOS SOLOS UTILIZADOS E BRITA</v>
          </cell>
          <cell r="D4685" t="str">
            <v>M3</v>
          </cell>
          <cell r="E4685">
            <v>11.92</v>
          </cell>
        </row>
        <row r="4686">
          <cell r="A4686">
            <v>57</v>
          </cell>
          <cell r="B4686" t="str">
            <v>SINAPI</v>
          </cell>
          <cell r="C4686" t="str">
            <v>EXECUCAO DE PAVIMENTACOES DIVERSAS</v>
          </cell>
          <cell r="D4686">
            <v>0</v>
          </cell>
          <cell r="E4686">
            <v>0</v>
          </cell>
        </row>
        <row r="4687">
          <cell r="A4687">
            <v>72799</v>
          </cell>
          <cell r="B4687" t="str">
            <v>SINAPI</v>
          </cell>
          <cell r="C4687" t="str">
            <v>PAVIMENTO EM PARALELEPIPEDO SOBRE COLCHAO DE AREIA REJUNTADO COM ARGAMASSA DE CIMENTO E AREIA NO TRAÇO 1:3 (PEDRAS PEQUENAS 30 A 35 PECAS POR M2)</v>
          </cell>
          <cell r="D4687" t="str">
            <v>M2</v>
          </cell>
          <cell r="E4687">
            <v>40.9</v>
          </cell>
        </row>
        <row r="4688">
          <cell r="A4688">
            <v>72942</v>
          </cell>
          <cell r="B4688" t="str">
            <v>SINAPI</v>
          </cell>
          <cell r="C4688" t="str">
            <v xml:space="preserve">PINTURA DE LIGACAO COM EMULSAO RR-1C </v>
          </cell>
          <cell r="D4688" t="str">
            <v>M2</v>
          </cell>
          <cell r="E4688">
            <v>1.1399999999999999</v>
          </cell>
        </row>
        <row r="4689">
          <cell r="A4689">
            <v>72943</v>
          </cell>
          <cell r="B4689" t="str">
            <v>SINAPI</v>
          </cell>
          <cell r="C4689" t="str">
            <v xml:space="preserve">PINTURA DE LIGACAO COM EMULSAO RR-2C </v>
          </cell>
          <cell r="D4689" t="str">
            <v>M2</v>
          </cell>
          <cell r="E4689">
            <v>1.28</v>
          </cell>
        </row>
        <row r="4690">
          <cell r="A4690">
            <v>72945</v>
          </cell>
          <cell r="B4690" t="str">
            <v>SINAPI</v>
          </cell>
          <cell r="C4690" t="str">
            <v xml:space="preserve">IMPRIMACAO DE BASE DE PAVIMENTACAO COM ADP CM-30 </v>
          </cell>
          <cell r="D4690" t="str">
            <v>M2</v>
          </cell>
          <cell r="E4690">
            <v>4.66</v>
          </cell>
        </row>
        <row r="4691">
          <cell r="A4691">
            <v>72956</v>
          </cell>
          <cell r="B4691" t="str">
            <v>SINAPI</v>
          </cell>
          <cell r="C4691" t="str">
            <v xml:space="preserve">TRATAMENTO SUPERFICIAL SIMPLES - TSS, COM EMULSAO RR-2C </v>
          </cell>
          <cell r="D4691" t="str">
            <v>M2</v>
          </cell>
          <cell r="E4691">
            <v>4.97</v>
          </cell>
        </row>
        <row r="4692">
          <cell r="A4692">
            <v>72958</v>
          </cell>
          <cell r="B4692" t="str">
            <v>SINAPI</v>
          </cell>
          <cell r="C4692" t="str">
            <v xml:space="preserve">TRATAMENTO SUPERFICIAL DUPLO - TSD, COM EMULSAO RR-2C </v>
          </cell>
          <cell r="D4692" t="str">
            <v>M2</v>
          </cell>
          <cell r="E4692">
            <v>9.06</v>
          </cell>
        </row>
        <row r="4693">
          <cell r="A4693">
            <v>72960</v>
          </cell>
          <cell r="B4693" t="str">
            <v>SINAPI</v>
          </cell>
          <cell r="C4693" t="str">
            <v xml:space="preserve">TRATAMENTO SUPERFICIAL TRIPLO - TST, COM EMULSAO RR-2C </v>
          </cell>
          <cell r="D4693" t="str">
            <v>M2</v>
          </cell>
          <cell r="E4693">
            <v>11.82</v>
          </cell>
        </row>
        <row r="4694">
          <cell r="A4694">
            <v>72972</v>
          </cell>
          <cell r="B4694" t="str">
            <v>SINAPI</v>
          </cell>
          <cell r="C4694" t="str">
            <v xml:space="preserve">CONTENCAO LATERAL COM SOLO LOCAL PARA PAVIMENTO POLIEDRICO </v>
          </cell>
          <cell r="D4694" t="str">
            <v>M2</v>
          </cell>
          <cell r="E4694">
            <v>0.61</v>
          </cell>
        </row>
        <row r="4695">
          <cell r="A4695">
            <v>72973</v>
          </cell>
          <cell r="B4695" t="str">
            <v>SINAPI</v>
          </cell>
          <cell r="C4695" t="str">
            <v xml:space="preserve">CORTE E PREPARO DE CORDAO DE PEDRA PARA PAVIMENTO POLIEDRICO </v>
          </cell>
          <cell r="D4695" t="str">
            <v>M</v>
          </cell>
          <cell r="E4695">
            <v>1.1499999999999999</v>
          </cell>
        </row>
        <row r="4696">
          <cell r="A4696">
            <v>72974</v>
          </cell>
          <cell r="B4696" t="str">
            <v>SINAPI</v>
          </cell>
          <cell r="C4696" t="str">
            <v xml:space="preserve">CORTE E PREPARO DE PEDRA PARA PAVIMENTO POLIEDRICO </v>
          </cell>
          <cell r="D4696" t="str">
            <v>M2</v>
          </cell>
          <cell r="E4696">
            <v>3.84</v>
          </cell>
        </row>
        <row r="4697">
          <cell r="A4697">
            <v>72975</v>
          </cell>
          <cell r="B4697" t="str">
            <v>SINAPI</v>
          </cell>
          <cell r="C4697" t="str">
            <v xml:space="preserve">DESMONTE MANUAL DE PEDRA PARA PAVIMENTO POLIEDRICO </v>
          </cell>
          <cell r="D4697" t="str">
            <v>M2</v>
          </cell>
          <cell r="E4697">
            <v>0.43</v>
          </cell>
        </row>
        <row r="4698">
          <cell r="A4698">
            <v>72978</v>
          </cell>
          <cell r="B4698" t="str">
            <v>SINAPI</v>
          </cell>
          <cell r="C4698" t="str">
            <v>EXTRACAO, CARGA E ASSENTAMENTO DE CORDAO DE PEDRA PARA PAVIMENTO POLIEDRICO, EXCLUSIVE TRANSPORTE DE PEDRA E INDENIZACAO PEDREIRA</v>
          </cell>
          <cell r="D4698" t="str">
            <v>M</v>
          </cell>
          <cell r="E4698">
            <v>3.84</v>
          </cell>
        </row>
        <row r="4699">
          <cell r="A4699">
            <v>72979</v>
          </cell>
          <cell r="B4699" t="str">
            <v>SINAPI</v>
          </cell>
          <cell r="C4699" t="str">
            <v>EXTRACAO, CARGA, PREPARO E ASSENTAMENTO DE PEDRAS POLIEDRICAS, EXCLUSIVE TRANSPORTE DE PEDRA E INDENIZACAO PEDREIRA</v>
          </cell>
          <cell r="D4699" t="str">
            <v>M2</v>
          </cell>
          <cell r="E4699">
            <v>7.34</v>
          </cell>
        </row>
        <row r="4700">
          <cell r="A4700">
            <v>73760</v>
          </cell>
          <cell r="B4700" t="str">
            <v>SINAPI</v>
          </cell>
          <cell r="C4700" t="str">
            <v>REVESTIMENTO BETUMINOSO</v>
          </cell>
          <cell r="D4700">
            <v>0</v>
          </cell>
          <cell r="E4700">
            <v>0</v>
          </cell>
        </row>
        <row r="4701">
          <cell r="A4701" t="str">
            <v xml:space="preserve">    73760/001</v>
          </cell>
          <cell r="B4701" t="str">
            <v>SINAPI</v>
          </cell>
          <cell r="C4701" t="str">
            <v>CAPA SELANTE COMPREENDENDO APLICAÇÃO DE ASFALTO NA PROPORÇÃO DE 0,7 A 1,5L / M2, DISTRIBUIÇÃO DE AGREGADOS DE 5 A 15KG/M2 E COMPACTAÇÃO COMROLO - COM USO DA EMULSAO RR-2C, INCLUSO APLICACAO E COMPACTACAO</v>
          </cell>
          <cell r="D4701" t="str">
            <v>M2</v>
          </cell>
          <cell r="E4701">
            <v>2.99</v>
          </cell>
        </row>
        <row r="4702">
          <cell r="A4702">
            <v>73849</v>
          </cell>
          <cell r="B4702" t="str">
            <v>SINAPI</v>
          </cell>
          <cell r="C4702" t="str">
            <v>FORNECIMENTO AREIA-ASFALTO</v>
          </cell>
          <cell r="D4702">
            <v>0</v>
          </cell>
          <cell r="E4702">
            <v>0</v>
          </cell>
        </row>
        <row r="4703">
          <cell r="A4703" t="str">
            <v xml:space="preserve">    73849/001</v>
          </cell>
          <cell r="B4703" t="str">
            <v>SINAPI</v>
          </cell>
          <cell r="C4703" t="str">
            <v>AREIA ASFALTO A QUENTE (AAUQ) COM CAP 50/70, INCLUSO USINAGEM E APLICACAO, EXCLUSIVE TRANSPORTE</v>
          </cell>
          <cell r="D4703" t="str">
            <v>M3</v>
          </cell>
          <cell r="E4703">
            <v>556.30999999999995</v>
          </cell>
        </row>
        <row r="4704">
          <cell r="A4704" t="str">
            <v xml:space="preserve">    73849/002</v>
          </cell>
          <cell r="B4704" t="str">
            <v>SINAPI</v>
          </cell>
          <cell r="C4704" t="str">
            <v>AREIA ASFALTO A FRIO (AAUF), COM EMULSAO RR-2C INCLUSO USINAGEM E APLICACAO, EXCLUSIVE TRANSPORTE</v>
          </cell>
          <cell r="D4704" t="str">
            <v>M3</v>
          </cell>
          <cell r="E4704">
            <v>440.9</v>
          </cell>
        </row>
        <row r="4705">
          <cell r="A4705">
            <v>92391</v>
          </cell>
          <cell r="B4705" t="str">
            <v>SINAPI</v>
          </cell>
          <cell r="C4705" t="str">
            <v>EXECUÇÃO DE PAVIMENTO EM PISO INTERTRAVADO, COM BLOCO PISOGRAMA DE 35 X 25 CM, ESPESSURA 6 CM. AF_12/2015</v>
          </cell>
          <cell r="D4705" t="str">
            <v>M2</v>
          </cell>
          <cell r="E4705">
            <v>50.42</v>
          </cell>
        </row>
        <row r="4706">
          <cell r="A4706">
            <v>92392</v>
          </cell>
          <cell r="B4706" t="str">
            <v>SINAPI</v>
          </cell>
          <cell r="C4706" t="str">
            <v>EXECUÇÃO DE PAVIMENTO EM PISO INTERTRAVADO, COM BLOCO PISOGRAMA DE 35 X 25 CM, ESPESSURA 8 CM. AF_12/2015</v>
          </cell>
          <cell r="D4706" t="str">
            <v>M2</v>
          </cell>
          <cell r="E4706">
            <v>52.92</v>
          </cell>
        </row>
        <row r="4707">
          <cell r="A4707">
            <v>92393</v>
          </cell>
          <cell r="B4707" t="str">
            <v>SINAPI</v>
          </cell>
          <cell r="C4707" t="str">
            <v>EXECUÇÃO DE PAVIMENTO EM PISO INTERTRAVADO, COM BLOCO SEXTAVADO DE 25 X 25 CM, ESPESSURA 6 CM. AF_12/2015</v>
          </cell>
          <cell r="D4707" t="str">
            <v>M2</v>
          </cell>
          <cell r="E4707">
            <v>45.15</v>
          </cell>
        </row>
        <row r="4708">
          <cell r="A4708">
            <v>92394</v>
          </cell>
          <cell r="B4708" t="str">
            <v>SINAPI</v>
          </cell>
          <cell r="C4708" t="str">
            <v>EXECUÇÃO DE PAVIMENTO EM PISO INTERTRAVADO, COM BLOCO SEXTAVADO DE 25 X 25 CM, ESPESSURA 8 CM. AF_12/2015</v>
          </cell>
          <cell r="D4708" t="str">
            <v>M2</v>
          </cell>
          <cell r="E4708">
            <v>48.35</v>
          </cell>
        </row>
        <row r="4709">
          <cell r="A4709">
            <v>92395</v>
          </cell>
          <cell r="B4709" t="str">
            <v>SINAPI</v>
          </cell>
          <cell r="C4709" t="str">
            <v>EXECUÇÃO DE PAVIMENTO EM PISO INTERTRAVADO, COM BLOCO SEXTAVADO DE 25 X 25 CM, ESPESSURA 10 CM. AF_12/2015</v>
          </cell>
          <cell r="D4709" t="str">
            <v>M2</v>
          </cell>
          <cell r="E4709">
            <v>61</v>
          </cell>
        </row>
        <row r="4710">
          <cell r="A4710">
            <v>92396</v>
          </cell>
          <cell r="B4710" t="str">
            <v>SINAPI</v>
          </cell>
          <cell r="C4710" t="str">
            <v>EXECUÇÃO DE PASSEIO EM PISO INTERTRAVADO, COM BLOCO RETANGULAR COR NATURAL DE 20 X 10 CM, ESPESSURA 6 CM. AF_12/2015</v>
          </cell>
          <cell r="D4710" t="str">
            <v>M2</v>
          </cell>
          <cell r="E4710">
            <v>53</v>
          </cell>
        </row>
        <row r="4711">
          <cell r="A4711">
            <v>92397</v>
          </cell>
          <cell r="B4711" t="str">
            <v>SINAPI</v>
          </cell>
          <cell r="C4711" t="str">
            <v>EXECUÇÃO DE PÁTIO/ESTACIONAMENTO EM PISO INTERTRAVADO, COM BLOCO RETANGULAR COR NATURAL DE 20 X 10 CM, ESPESSURA 6 CM. AF_12/2015</v>
          </cell>
          <cell r="D4711" t="str">
            <v>M2</v>
          </cell>
          <cell r="E4711">
            <v>44.43</v>
          </cell>
        </row>
        <row r="4712">
          <cell r="A4712">
            <v>92398</v>
          </cell>
          <cell r="B4712" t="str">
            <v>SINAPI</v>
          </cell>
          <cell r="C4712" t="str">
            <v>EXECUÇÃO DE PÁTIO/ESTACIONAMENTO EM PISO INTERTRAVADO, COM BLOCO RETANGULAR COR NATURAL DE 20 X 10 CM, ESPESSURA 8 CM. AF_12/2015</v>
          </cell>
          <cell r="D4712" t="str">
            <v>M2</v>
          </cell>
          <cell r="E4712">
            <v>51.76</v>
          </cell>
        </row>
        <row r="4713">
          <cell r="A4713">
            <v>92399</v>
          </cell>
          <cell r="B4713" t="str">
            <v>SINAPI</v>
          </cell>
          <cell r="C4713" t="str">
            <v>EXECUÇÃO DE VIA EM PISO INTERTRAVADO, COM BLOCO RETANGULAR COR NATURALDE 20 X 10 CM, ESPESSURA 8 CM. AF_12/2015</v>
          </cell>
          <cell r="D4713" t="str">
            <v>M2</v>
          </cell>
          <cell r="E4713">
            <v>52.73</v>
          </cell>
        </row>
        <row r="4714">
          <cell r="A4714">
            <v>92400</v>
          </cell>
          <cell r="B4714" t="str">
            <v>SINAPI</v>
          </cell>
          <cell r="C4714" t="str">
            <v>EXECUÇÃO DE PÁTIO/ESTACIONAMENTO EM PISO INTERTRAVADO, COM BLOCO RETANGULAR DE 20 X 10 CM, ESPESSURA 10 CM. AF_12/2015</v>
          </cell>
          <cell r="D4714" t="str">
            <v>M2</v>
          </cell>
          <cell r="E4714">
            <v>60.73</v>
          </cell>
        </row>
        <row r="4715">
          <cell r="A4715">
            <v>92401</v>
          </cell>
          <cell r="B4715" t="str">
            <v>SINAPI</v>
          </cell>
          <cell r="C4715" t="str">
            <v>EXECUÇÃO DE VIA EM PISO INTERTRAVADO, COM BLOCO RETANGULAR DE 20 X 10 CM, ESPESSURA 10 CM. AF_12/2015</v>
          </cell>
          <cell r="D4715" t="str">
            <v>M2</v>
          </cell>
          <cell r="E4715">
            <v>61.77</v>
          </cell>
        </row>
        <row r="4716">
          <cell r="A4716">
            <v>92402</v>
          </cell>
          <cell r="B4716" t="str">
            <v>SINAPI</v>
          </cell>
          <cell r="C4716" t="str">
            <v>EXECUÇÃO DE PASSEIO EM PISO INTERTRAVADO, COM BLOCO 16 FACES DE 22 X 11 CM, ESPESSURA 6 CM. AF_12/2015</v>
          </cell>
          <cell r="D4716" t="str">
            <v>M2</v>
          </cell>
          <cell r="E4716">
            <v>52.47</v>
          </cell>
        </row>
        <row r="4717">
          <cell r="A4717">
            <v>92403</v>
          </cell>
          <cell r="B4717" t="str">
            <v>SINAPI</v>
          </cell>
          <cell r="C4717" t="str">
            <v>EXECUÇÃO DE PÁTIO/ESTACIONAMENTO EM PISO INTERTRAVADO, COM BLOCO 16 FACES DE 22 X 11 CM, ESPESSURA 6 CM. AF_12/2015</v>
          </cell>
          <cell r="D4717" t="str">
            <v>M2</v>
          </cell>
          <cell r="E4717">
            <v>43.86</v>
          </cell>
        </row>
        <row r="4718">
          <cell r="A4718">
            <v>92404</v>
          </cell>
          <cell r="B4718" t="str">
            <v>SINAPI</v>
          </cell>
          <cell r="C4718" t="str">
            <v>EXECUÇÃO DE PÁTIO/ESTACIONAMENTO EM PISO INTERTRAVADO, COM BLOCO 16 FACES DE 22 X 11 CM, ESPESSURA 8 CM. AF_12/2015</v>
          </cell>
          <cell r="D4718" t="str">
            <v>M2</v>
          </cell>
          <cell r="E4718">
            <v>50.73</v>
          </cell>
        </row>
        <row r="4719">
          <cell r="A4719">
            <v>92405</v>
          </cell>
          <cell r="B4719" t="str">
            <v>SINAPI</v>
          </cell>
          <cell r="C4719" t="str">
            <v>EXECUÇÃO DE VIA EM PISO INTERTRAVADO, COM BLOCO 16 FACES DE 22 X 11 CM, ESPESSURA 8 CM. AF_12/2015</v>
          </cell>
          <cell r="D4719" t="str">
            <v>M2</v>
          </cell>
          <cell r="E4719">
            <v>51.67</v>
          </cell>
        </row>
        <row r="4720">
          <cell r="A4720">
            <v>92406</v>
          </cell>
          <cell r="B4720" t="str">
            <v>SINAPI</v>
          </cell>
          <cell r="C4720" t="str">
            <v>EXECUÇÃO DE PÁTIO/ESTACIONAMENTO EM PISO INTERTRAVADO, COM BLOCO 16 FACES DE 22 X 11 CM, ESPESSURA 10 CM. AF_12/2015</v>
          </cell>
          <cell r="D4720" t="str">
            <v>M2</v>
          </cell>
          <cell r="E4720">
            <v>61.81</v>
          </cell>
        </row>
        <row r="4721">
          <cell r="A4721">
            <v>92407</v>
          </cell>
          <cell r="B4721" t="str">
            <v>SINAPI</v>
          </cell>
          <cell r="C4721" t="str">
            <v>EXECUÇÃO DE VIA EM PISO INTERTRAVADO, COM BLOCO 16 FACES DE 22 X 11 CM, ESPESSURA 10 CM. AF_12/2015</v>
          </cell>
          <cell r="D4721" t="str">
            <v>M2</v>
          </cell>
          <cell r="E4721">
            <v>62.83</v>
          </cell>
        </row>
        <row r="4722">
          <cell r="A4722">
            <v>93679</v>
          </cell>
          <cell r="B4722" t="str">
            <v>SINAPI</v>
          </cell>
          <cell r="C4722" t="str">
            <v>EXECUÇÃO DE PASSEIO EM PISO INTERTRAVADO, COM BLOCO RETANGULAR COLORIDO DE 20 X 10 CM, ESPESSURA 6 CM. AF_12/2015</v>
          </cell>
          <cell r="D4722" t="str">
            <v>M2</v>
          </cell>
          <cell r="E4722">
            <v>57.88</v>
          </cell>
        </row>
        <row r="4723">
          <cell r="A4723">
            <v>93680</v>
          </cell>
          <cell r="B4723" t="str">
            <v>SINAPI</v>
          </cell>
          <cell r="C4723" t="str">
            <v>EXECUÇÃO DE PÁTIO/ESTACIONAMENTO EM PISO INTERTRAVADO, COM BLOCO RETANGULAR COLORIDO DE 20 X 10 CM, ESPESSURA 6 CM. AF_12/2015</v>
          </cell>
          <cell r="D4723" t="str">
            <v>M2</v>
          </cell>
          <cell r="E4723">
            <v>49.1</v>
          </cell>
        </row>
        <row r="4724">
          <cell r="A4724">
            <v>93681</v>
          </cell>
          <cell r="B4724" t="str">
            <v>SINAPI</v>
          </cell>
          <cell r="C4724" t="str">
            <v>EXECUÇÃO DE PÁTIO/ESTACIONAMENTO EM PISO INTERTRAVADO, COM BLOCO RETANGULAR COLORIDO DE 20 X 10 CM, ESPESSURA 8 CM. AF_12/2015</v>
          </cell>
          <cell r="D4724" t="str">
            <v>M2</v>
          </cell>
          <cell r="E4724">
            <v>59.01</v>
          </cell>
        </row>
        <row r="4725">
          <cell r="A4725">
            <v>93682</v>
          </cell>
          <cell r="B4725" t="str">
            <v>SINAPI</v>
          </cell>
          <cell r="C4725" t="str">
            <v>EXECUÇÃO DE VIA EM PISO INTERTRAVADO, COM BLOCO RETANGULAR COLORIDO DE20 X 10 CM, ESPESSURA 8 CM. AF_12/2015</v>
          </cell>
          <cell r="D4725" t="str">
            <v>M2</v>
          </cell>
          <cell r="E4725">
            <v>60.05</v>
          </cell>
        </row>
        <row r="4726">
          <cell r="A4726">
            <v>249</v>
          </cell>
          <cell r="B4726" t="str">
            <v>SINAPI</v>
          </cell>
          <cell r="C4726" t="str">
            <v>SINALIZACAO HORIZONTAL/VERTICAL</v>
          </cell>
          <cell r="D4726">
            <v>0</v>
          </cell>
          <cell r="E4726">
            <v>0</v>
          </cell>
        </row>
        <row r="4727">
          <cell r="A4727">
            <v>72947</v>
          </cell>
          <cell r="B4727" t="str">
            <v>SINAPI</v>
          </cell>
          <cell r="C4727" t="str">
            <v>SINALIZACAO HORIZONTAL COM TINTA RETRORREFLETIVA A BASE DE RESINA ACRILICA COM MICROESFERAS DE VIDRO</v>
          </cell>
          <cell r="D4727" t="str">
            <v>M2</v>
          </cell>
          <cell r="E4727">
            <v>24.85</v>
          </cell>
        </row>
        <row r="4728">
          <cell r="A4728">
            <v>83693</v>
          </cell>
          <cell r="B4728" t="str">
            <v>SINAPI</v>
          </cell>
          <cell r="C4728" t="str">
            <v xml:space="preserve">CAIACAO EM MEIO FIO </v>
          </cell>
          <cell r="D4728" t="str">
            <v>M2</v>
          </cell>
          <cell r="E4728">
            <v>2.34</v>
          </cell>
        </row>
        <row r="4729">
          <cell r="A4729">
            <v>250</v>
          </cell>
          <cell r="B4729" t="str">
            <v>SINAPI</v>
          </cell>
          <cell r="C4729" t="str">
            <v>MURETA DIVISORIA E/OU DE PROTECAO</v>
          </cell>
          <cell r="D4729">
            <v>0</v>
          </cell>
          <cell r="E4729">
            <v>0</v>
          </cell>
        </row>
        <row r="4730">
          <cell r="A4730">
            <v>73770</v>
          </cell>
          <cell r="B4730" t="str">
            <v>SINAPI</v>
          </cell>
          <cell r="C4730" t="str">
            <v>BARREIRA PRE-MOLDADA CONCR ARMADO/MURETA DIVISORIA DE TRAFEGO</v>
          </cell>
          <cell r="D4730">
            <v>0</v>
          </cell>
          <cell r="E4730">
            <v>0</v>
          </cell>
        </row>
        <row r="4731">
          <cell r="A4731" t="str">
            <v xml:space="preserve">    73770/001</v>
          </cell>
          <cell r="B4731" t="str">
            <v>SINAPI</v>
          </cell>
          <cell r="C4731" t="str">
            <v>BARREIRA PRE-MOLDADA EXTERNA CONCRETO ARMADO 0,25X0,40X1,14M FCK=25MPAACO CA-50 INCL VIGOTA HORIZONTAL MONTANTE A CADA 1,00M FERROS DE LIGACAO E MATERIAIS.</v>
          </cell>
          <cell r="D4731" t="str">
            <v>M</v>
          </cell>
          <cell r="E4731">
            <v>418.88</v>
          </cell>
        </row>
        <row r="4732">
          <cell r="A4732" t="str">
            <v xml:space="preserve">    73770/002</v>
          </cell>
          <cell r="B4732" t="str">
            <v>SINAPI</v>
          </cell>
          <cell r="C4732" t="str">
            <v>BARREIRA DUPLA PRE-MOL INTER CONCRETO ARMADO 0,15X0,65X0,77M FCK=25MPAACO CA-50 INCL FERROS DE LIGACAO E MATERIAIS.</v>
          </cell>
          <cell r="D4732" t="str">
            <v>M</v>
          </cell>
          <cell r="E4732">
            <v>363.19</v>
          </cell>
        </row>
        <row r="4733">
          <cell r="A4733">
            <v>83696</v>
          </cell>
          <cell r="B4733" t="str">
            <v>SINAPI</v>
          </cell>
          <cell r="C4733" t="str">
            <v>PINTURA GUARDA-CORPO GUARDA-RODA E MURETA PROTECAO</v>
          </cell>
          <cell r="D4733">
            <v>0</v>
          </cell>
          <cell r="E4733">
            <v>0</v>
          </cell>
        </row>
        <row r="4734">
          <cell r="A4734" t="str">
            <v xml:space="preserve">    83696/001</v>
          </cell>
          <cell r="B4734" t="str">
            <v>SINAPI</v>
          </cell>
          <cell r="C4734" t="str">
            <v>PINTURA GUARDA-CORPO GUARDA-RODA E MURETA PROTECAO COM CAL EM PONTES EVIADUTOS MEDIDA PELO DOBRO DA AREA TOTAL (LARGURAXALTURA).</v>
          </cell>
          <cell r="D4734" t="str">
            <v>M2</v>
          </cell>
          <cell r="E4734">
            <v>3.84</v>
          </cell>
        </row>
        <row r="4735">
          <cell r="A4735">
            <v>287</v>
          </cell>
          <cell r="B4735" t="str">
            <v>SINAPI</v>
          </cell>
          <cell r="C4735" t="str">
            <v>FABRICACAO/EXECUCAO DE CBUQ/PRE-MISTURADOS</v>
          </cell>
          <cell r="D4735">
            <v>0</v>
          </cell>
          <cell r="E4735">
            <v>0</v>
          </cell>
        </row>
        <row r="4736">
          <cell r="A4736">
            <v>72962</v>
          </cell>
          <cell r="B4736" t="str">
            <v>SINAPI</v>
          </cell>
          <cell r="C4736" t="str">
            <v xml:space="preserve">USINAGEM DE CBUQ COM CAP 50/70, PARA CAPA DE ROLAMENTO </v>
          </cell>
          <cell r="D4736" t="str">
            <v>T</v>
          </cell>
          <cell r="E4736">
            <v>191.8</v>
          </cell>
        </row>
        <row r="4737">
          <cell r="A4737">
            <v>72963</v>
          </cell>
          <cell r="B4737" t="str">
            <v>SINAPI</v>
          </cell>
          <cell r="C4737" t="str">
            <v xml:space="preserve">USINAGEM DE CBUQ COM CAP 50/70, PARA BINDER </v>
          </cell>
          <cell r="D4737" t="str">
            <v>T</v>
          </cell>
          <cell r="E4737">
            <v>162.19999999999999</v>
          </cell>
        </row>
        <row r="4738">
          <cell r="A4738">
            <v>73759</v>
          </cell>
          <cell r="B4738" t="str">
            <v>SINAPI</v>
          </cell>
          <cell r="C4738" t="str">
            <v>REVESTIMENTO BETUMINOSO</v>
          </cell>
          <cell r="D4738">
            <v>0</v>
          </cell>
          <cell r="E4738">
            <v>0</v>
          </cell>
        </row>
        <row r="4739">
          <cell r="A4739" t="str">
            <v xml:space="preserve">    73759/002</v>
          </cell>
          <cell r="B4739" t="str">
            <v>SINAPI</v>
          </cell>
          <cell r="C4739" t="str">
            <v>PRE-MISTURADO A FRIO COM EMULSAO RM-1C, INCLUSO USINAGEM E APLICACAO, EXCLUSIVE TRANSPORTE</v>
          </cell>
          <cell r="D4739" t="str">
            <v>M3</v>
          </cell>
          <cell r="E4739">
            <v>340.76</v>
          </cell>
        </row>
        <row r="4740">
          <cell r="A4740">
            <v>95990</v>
          </cell>
          <cell r="B4740" t="str">
            <v>SINAPI</v>
          </cell>
          <cell r="C4740" t="str">
            <v>CONSTRUÇÃO DE PAVIMENTO COM APLICAÇÃO DE CONCRETO BETUMINOSO USINADO AQUENTE (CBUQ), CAMADA DE ROLAMENTO, COM ESPESSURA DE 3,0 CM EXCLUSIVE TRANSPORTE. AF_03/2017</v>
          </cell>
          <cell r="D4740" t="str">
            <v>M3</v>
          </cell>
          <cell r="E4740">
            <v>760.92</v>
          </cell>
        </row>
        <row r="4741">
          <cell r="A4741">
            <v>95992</v>
          </cell>
          <cell r="B4741" t="str">
            <v>SINAPI</v>
          </cell>
          <cell r="C4741" t="str">
            <v>CONSTRUÇÃO DE PAVIMENTO COM APLICAÇÃO DE CONCRETO BETUMINOSO USINADO AQUENTE (CBUQ), BINDER, COM ESPESSURA DE 3,0 CM EXCLUSIVE TRANSPORTE. AF_03/2017</v>
          </cell>
          <cell r="D4741" t="str">
            <v>M3</v>
          </cell>
          <cell r="E4741">
            <v>713.14</v>
          </cell>
        </row>
        <row r="4742">
          <cell r="A4742">
            <v>95993</v>
          </cell>
          <cell r="B4742" t="str">
            <v>SINAPI</v>
          </cell>
          <cell r="C4742" t="str">
            <v>CONSTRUÇÃO DE PAVIMENTO COM APLICAÇÃO DE CONCRETO BETUMINOSO USINADO AQUENTE (CBUQ), CAMADA DE ROLAMENTO, COM ESPESSURA DE 4,0 CM EXCLUSIVE TRANSPORTE. AF_03/2017</v>
          </cell>
          <cell r="D4742" t="str">
            <v>M3</v>
          </cell>
          <cell r="E4742">
            <v>738.03</v>
          </cell>
        </row>
        <row r="4743">
          <cell r="A4743">
            <v>95994</v>
          </cell>
          <cell r="B4743" t="str">
            <v>SINAPI</v>
          </cell>
          <cell r="C4743" t="str">
            <v>CONSTRUÇÃO DE PAVIMENTO COM APLICAÇÃO DE CONCRETO BETUMINOSO USINADO AQUENTE (CBUQ), BINDER, COM ESPESSURA DE 4,0 CM EXCLUSIVE TRANSPORTE. AF_03/2017</v>
          </cell>
          <cell r="D4743" t="str">
            <v>M3</v>
          </cell>
          <cell r="E4743">
            <v>696.61</v>
          </cell>
        </row>
        <row r="4744">
          <cell r="A4744">
            <v>95995</v>
          </cell>
          <cell r="B4744" t="str">
            <v>SINAPI</v>
          </cell>
          <cell r="C4744" t="str">
            <v>CONSTRUÇÃO DE PAVIMENTO COM APLICAÇÃO DE CONCRETO BETUMINOSO USINADO AQUENTE (CBUQ), CAMADA DE ROLAMENTO, COM ESPESSURA DE 5,0 CM EXCLUSIVE TRANSPORTE. AF_03/2017</v>
          </cell>
          <cell r="D4744" t="str">
            <v>M3</v>
          </cell>
          <cell r="E4744">
            <v>723.75</v>
          </cell>
        </row>
        <row r="4745">
          <cell r="A4745">
            <v>95996</v>
          </cell>
          <cell r="B4745" t="str">
            <v>SINAPI</v>
          </cell>
          <cell r="C4745" t="str">
            <v>CONSTRUÇÃO DE PAVIMENTO COM APLICAÇÃO DE CONCRETO BETUMINOSO USINADO AQUENTE (CBUQ), BINDER, COM ESPESSURA DE 5,0 CM EXCLUSIVE TRANSPORTE. AF_03/2017</v>
          </cell>
          <cell r="D4745" t="str">
            <v>M3</v>
          </cell>
          <cell r="E4745">
            <v>686.34</v>
          </cell>
        </row>
        <row r="4746">
          <cell r="A4746">
            <v>95997</v>
          </cell>
          <cell r="B4746" t="str">
            <v>SINAPI</v>
          </cell>
          <cell r="C4746" t="str">
            <v>CONSTRUÇÃO DE PAVIMENTO COM APLICAÇÃO DE CONCRETO BETUMINOSO USINADO AQUENTE (CBUQ), CAMADA DE ROLAMENTO, COM ESPESSURA DE 6,0 CM EXCLUSIVE TRANSPORTE. AF_03/2017</v>
          </cell>
          <cell r="D4746" t="str">
            <v>M3</v>
          </cell>
          <cell r="E4746">
            <v>715.1</v>
          </cell>
        </row>
        <row r="4747">
          <cell r="A4747">
            <v>95998</v>
          </cell>
          <cell r="B4747" t="str">
            <v>SINAPI</v>
          </cell>
          <cell r="C4747" t="str">
            <v>CONSTRUÇÃO DE PAVIMENTO COM APLICAÇÃO DE CONCRETO BETUMINOSO USINADO AQUENTE (CBUQ), BINDER, COM ESPESSURA DE 6,0 CM EXCLUSIVE TRANSPORTE. AF_03/2017</v>
          </cell>
          <cell r="D4747" t="str">
            <v>M3</v>
          </cell>
          <cell r="E4747">
            <v>680.09</v>
          </cell>
        </row>
        <row r="4748">
          <cell r="A4748">
            <v>95999</v>
          </cell>
          <cell r="B4748" t="str">
            <v>SINAPI</v>
          </cell>
          <cell r="C4748" t="str">
            <v>CONSTRUÇÃO DE PAVIMENTO COM APLICAÇÃO DE CONCRETO BETUMINOSO USINADO AQUENTE (CBUQ), CAMADA DE ROLAMENTO, COM ESPESSURA DE 7,0 CM EXCLUSIVE TRANSPORTE. AF_03/2017</v>
          </cell>
          <cell r="D4748" t="str">
            <v>M3</v>
          </cell>
          <cell r="E4748">
            <v>708.92</v>
          </cell>
        </row>
        <row r="4749">
          <cell r="A4749">
            <v>96000</v>
          </cell>
          <cell r="B4749" t="str">
            <v>SINAPI</v>
          </cell>
          <cell r="C4749" t="str">
            <v>CONSTRUÇÃO DE PAVIMENTO COM APLICAÇÃO DE CONCRETO BETUMINOSO USINADO AQUENTE (CBUQ), BINDER, COM ESPESSURA DE 7,0 CM EXCLUSIVE TRANSPORTE. AF_03/2017</v>
          </cell>
          <cell r="D4749" t="str">
            <v>M3</v>
          </cell>
          <cell r="E4749">
            <v>675.65</v>
          </cell>
        </row>
        <row r="4750">
          <cell r="A4750">
            <v>96001</v>
          </cell>
          <cell r="B4750" t="str">
            <v>SINAPI</v>
          </cell>
          <cell r="C4750" t="str">
            <v>FRESAGEM DE PAVIMENTO ASFÁLTICO, EM LOCAIS COM NIVEL BAIXO DE INTERFERÊNCIA. AF_03/2017</v>
          </cell>
          <cell r="D4750" t="str">
            <v>M2</v>
          </cell>
          <cell r="E4750">
            <v>2.38</v>
          </cell>
        </row>
        <row r="4751">
          <cell r="A4751">
            <v>96002</v>
          </cell>
          <cell r="B4751" t="str">
            <v>SINAPI</v>
          </cell>
          <cell r="C4751" t="str">
            <v>FRESAGEM DE PAVIMENTO ASFÁLTICO, EM LOCAIS COM NIVEL ALTO DE INTERFERÊNCIA. AF_03/2017</v>
          </cell>
          <cell r="D4751" t="str">
            <v>M2</v>
          </cell>
          <cell r="E4751">
            <v>2.88</v>
          </cell>
        </row>
        <row r="4752">
          <cell r="A4752" t="str">
            <v>PINT</v>
          </cell>
          <cell r="B4752" t="str">
            <v>SINAPI</v>
          </cell>
          <cell r="C4752" t="str">
            <v>PINTURAS</v>
          </cell>
          <cell r="D4752">
            <v>0</v>
          </cell>
          <cell r="E4752">
            <v>0</v>
          </cell>
        </row>
        <row r="4753">
          <cell r="A4753">
            <v>155</v>
          </cell>
          <cell r="B4753" t="str">
            <v>SINAPI</v>
          </cell>
          <cell r="C4753" t="str">
            <v>PINTURA DE PAREDE</v>
          </cell>
          <cell r="D4753">
            <v>0</v>
          </cell>
          <cell r="E4753">
            <v>0</v>
          </cell>
        </row>
        <row r="4754">
          <cell r="A4754">
            <v>73445</v>
          </cell>
          <cell r="B4754" t="str">
            <v>SINAPI</v>
          </cell>
          <cell r="C4754" t="str">
            <v>CAIACAO INT OU EXT SOBRE REVESTIMENTO LISO C/ADOCAO DE FIXADOR COM COM DUAS DEMAOS</v>
          </cell>
          <cell r="D4754" t="str">
            <v>M2</v>
          </cell>
          <cell r="E4754">
            <v>5.89</v>
          </cell>
        </row>
        <row r="4755">
          <cell r="A4755">
            <v>73446</v>
          </cell>
          <cell r="B4755" t="str">
            <v>SINAPI</v>
          </cell>
          <cell r="C4755" t="str">
            <v xml:space="preserve">PINTURA DE SUPERFICIE C/TINTA GRAFITE </v>
          </cell>
          <cell r="D4755" t="str">
            <v>M2</v>
          </cell>
          <cell r="E4755">
            <v>13.46</v>
          </cell>
        </row>
        <row r="4756">
          <cell r="A4756">
            <v>74133</v>
          </cell>
          <cell r="B4756" t="str">
            <v>SINAPI</v>
          </cell>
          <cell r="C4756" t="str">
            <v>EMASSAMENTO P/PINTURA OLEO/ESMALTE</v>
          </cell>
          <cell r="D4756">
            <v>0</v>
          </cell>
          <cell r="E4756">
            <v>0</v>
          </cell>
        </row>
        <row r="4757">
          <cell r="A4757" t="str">
            <v xml:space="preserve">    74133/001</v>
          </cell>
          <cell r="B4757" t="str">
            <v>SINAPI</v>
          </cell>
          <cell r="C4757" t="str">
            <v xml:space="preserve">EMASSAMENTO COM MASSA A OLEO, UMA DEMAO </v>
          </cell>
          <cell r="D4757" t="str">
            <v>M2</v>
          </cell>
          <cell r="E4757">
            <v>10.199999999999999</v>
          </cell>
        </row>
        <row r="4758">
          <cell r="A4758" t="str">
            <v xml:space="preserve">    74133/002</v>
          </cell>
          <cell r="B4758" t="str">
            <v>SINAPI</v>
          </cell>
          <cell r="C4758" t="str">
            <v xml:space="preserve">EMASSAMENTO COM MASSA A OLEO, DUAS DEMAOS </v>
          </cell>
          <cell r="D4758" t="str">
            <v>M2</v>
          </cell>
          <cell r="E4758">
            <v>12.69</v>
          </cell>
        </row>
        <row r="4759">
          <cell r="A4759">
            <v>79462</v>
          </cell>
          <cell r="B4759" t="str">
            <v>SINAPI</v>
          </cell>
          <cell r="C4759" t="str">
            <v xml:space="preserve">EMASSAMENTO COM MASSA EPOXI, 2 DEMAOS </v>
          </cell>
          <cell r="D4759" t="str">
            <v>M2</v>
          </cell>
          <cell r="E4759">
            <v>30.05</v>
          </cell>
        </row>
        <row r="4760">
          <cell r="A4760">
            <v>79494</v>
          </cell>
          <cell r="B4760" t="str">
            <v>SINAPI</v>
          </cell>
          <cell r="C4760" t="str">
            <v>PINTURAS A OLEO E ALQUIDICOS SOBRE PAREDES E TETOS</v>
          </cell>
          <cell r="D4760">
            <v>0</v>
          </cell>
          <cell r="E4760">
            <v>0</v>
          </cell>
        </row>
        <row r="4761">
          <cell r="A4761" t="str">
            <v xml:space="preserve">    79494/001</v>
          </cell>
          <cell r="B4761" t="str">
            <v>SINAPI</v>
          </cell>
          <cell r="C4761" t="str">
            <v>PINTURA DE QUADRO ESCOLAR COM TINTA ESMALTE ACABAMENTO FOSCO, DUAS DEMAOS SOBRE MASSA ACRILICA</v>
          </cell>
          <cell r="D4761" t="str">
            <v>M2</v>
          </cell>
          <cell r="E4761">
            <v>8.52</v>
          </cell>
        </row>
        <row r="4762">
          <cell r="A4762">
            <v>84651</v>
          </cell>
          <cell r="B4762" t="str">
            <v>SINAPI</v>
          </cell>
          <cell r="C4762" t="str">
            <v xml:space="preserve">PINTURA COM TINTA IMPERMEAVEL MINERAL EM PO, DUAS DEMAOS </v>
          </cell>
          <cell r="D4762" t="str">
            <v>M2</v>
          </cell>
          <cell r="E4762">
            <v>6.6</v>
          </cell>
        </row>
        <row r="4763">
          <cell r="A4763">
            <v>88411</v>
          </cell>
          <cell r="B4763" t="str">
            <v>SINAPI</v>
          </cell>
          <cell r="C4763" t="str">
            <v>APLICAÇÃO MANUAL DE FUNDO SELADOR ACRÍLICO EM PANOS COM PRESENÇA DE VÃOS DE EDIFÍCIOS DE MÚLTIPLOS PAVIMENTOS. AF_06/2014</v>
          </cell>
          <cell r="D4763" t="str">
            <v>M2</v>
          </cell>
          <cell r="E4763">
            <v>1.58</v>
          </cell>
        </row>
        <row r="4764">
          <cell r="A4764">
            <v>88412</v>
          </cell>
          <cell r="B4764" t="str">
            <v>SINAPI</v>
          </cell>
          <cell r="C4764" t="str">
            <v>APLICAÇÃO MANUAL DE FUNDO SELADOR ACRÍLICO EM PANOS CEGOS DE FACHADA (SEM PRESENÇA DE VÃOS) DE EDIFÍCIOS DE MÚLTIPLOS PAVIMENTOS. AF_06/2014</v>
          </cell>
          <cell r="D4764" t="str">
            <v>M2</v>
          </cell>
          <cell r="E4764">
            <v>1.2</v>
          </cell>
        </row>
        <row r="4765">
          <cell r="A4765">
            <v>88413</v>
          </cell>
          <cell r="B4765" t="str">
            <v>SINAPI</v>
          </cell>
          <cell r="C4765" t="str">
            <v>APLICAÇÃO MANUAL DE FUNDO SELADOR ACRÍLICO EM SUPERFÍCIES EXTERNAS DE SACADA DE EDIFÍCIOS DE MÚLTIPLOS PAVIMENTOS. AF_06/2014</v>
          </cell>
          <cell r="D4765" t="str">
            <v>M2</v>
          </cell>
          <cell r="E4765">
            <v>2.35</v>
          </cell>
        </row>
        <row r="4766">
          <cell r="A4766">
            <v>88414</v>
          </cell>
          <cell r="B4766" t="str">
            <v>SINAPI</v>
          </cell>
          <cell r="C4766" t="str">
            <v>APLICAÇÃO MANUAL DE FUNDO SELADOR ACRÍLICO EM SUPERFÍCIES INTERNAS DA SACADA DE EDIFÍCIOS DE MÚLTIPLOS PAVIMENTOS. AF_06/2014</v>
          </cell>
          <cell r="D4766" t="str">
            <v>M2</v>
          </cell>
          <cell r="E4766">
            <v>2.6</v>
          </cell>
        </row>
        <row r="4767">
          <cell r="A4767">
            <v>88415</v>
          </cell>
          <cell r="B4767" t="str">
            <v>SINAPI</v>
          </cell>
          <cell r="C4767" t="str">
            <v>APLICAÇÃO MANUAL DE FUNDO SELADOR ACRÍLICO EM PAREDES EXTERNAS DE CASAS. AF_06/2014</v>
          </cell>
          <cell r="D4767" t="str">
            <v>M2</v>
          </cell>
          <cell r="E4767">
            <v>1.71</v>
          </cell>
        </row>
        <row r="4768">
          <cell r="A4768">
            <v>88416</v>
          </cell>
          <cell r="B4768" t="str">
            <v>SINAPI</v>
          </cell>
          <cell r="C4768" t="str">
            <v>APLICAÇÃO MANUAL DE PINTURA COM TINTA TEXTURIZADA ACRÍLICA EM PANOS COM PRESENÇA DE VÃOS DE EDIFÍCIOS DE MÚLTIPLOS PAVIMENTOS, UMA COR. AF_06/2014</v>
          </cell>
          <cell r="D4768" t="str">
            <v>M2</v>
          </cell>
          <cell r="E4768">
            <v>10.65</v>
          </cell>
        </row>
        <row r="4769">
          <cell r="A4769">
            <v>88417</v>
          </cell>
          <cell r="B4769" t="str">
            <v>SINAPI</v>
          </cell>
          <cell r="C4769" t="str">
            <v>APLICAÇÃO MANUAL DE PINTURA COM TINTA TEXTURIZADA ACRÍLICA EM PANOS CEGOS DE FACHADA (SEM PRESENÇA DE VÃOS) DE EDIFÍCIOS DE MÚLTIPLOS PAVIMENTOS, UMA COR. AF_06/2014</v>
          </cell>
          <cell r="D4769" t="str">
            <v>M2</v>
          </cell>
          <cell r="E4769">
            <v>9.3000000000000007</v>
          </cell>
        </row>
        <row r="4770">
          <cell r="A4770">
            <v>88420</v>
          </cell>
          <cell r="B4770" t="str">
            <v>SINAPI</v>
          </cell>
          <cell r="C4770" t="str">
            <v>APLICAÇÃO MANUAL DE PINTURA COM TINTA TEXTURIZADA ACRÍLICA EM SUPERFÍCIES EXTERNAS DE SACADA DE EDIFÍCIOS DE MÚLTIPLOS PAVIMENTOS, UMA COR.AF_06/2014</v>
          </cell>
          <cell r="D4770" t="str">
            <v>M2</v>
          </cell>
          <cell r="E4770">
            <v>13.4</v>
          </cell>
        </row>
        <row r="4771">
          <cell r="A4771">
            <v>88421</v>
          </cell>
          <cell r="B4771" t="str">
            <v>SINAPI</v>
          </cell>
          <cell r="C4771" t="str">
            <v>APLICAÇÃO MANUAL DE PINTURA COM TINTA TEXTURIZADA ACRÍLICA EM SUPERFÍCIES INTERNAS DA SACADA DE EDIFÍCIOS DE MÚLTIPLOS PAVIMENTOS, UMA COR.AF_06/2014</v>
          </cell>
          <cell r="D4771" t="str">
            <v>M2</v>
          </cell>
          <cell r="E4771">
            <v>14.25</v>
          </cell>
        </row>
        <row r="4772">
          <cell r="A4772">
            <v>88423</v>
          </cell>
          <cell r="B4772" t="str">
            <v>SINAPI</v>
          </cell>
          <cell r="C4772" t="str">
            <v>APLICAÇÃO MANUAL DE PINTURA COM TINTA TEXTURIZADA ACRÍLICA EM PAREDES EXTERNAS DE CASAS, UMA COR. AF_06/2014</v>
          </cell>
          <cell r="D4772" t="str">
            <v>M2</v>
          </cell>
          <cell r="E4772">
            <v>11.08</v>
          </cell>
        </row>
        <row r="4773">
          <cell r="A4773">
            <v>88424</v>
          </cell>
          <cell r="B4773" t="str">
            <v>SINAPI</v>
          </cell>
          <cell r="C4773" t="str">
            <v>APLICAÇÃO MANUAL DE PINTURA COM TINTA TEXTURIZADA ACRÍLICA EM PANOS COM PRESENÇA DE VÃOS DE EDIFÍCIOS DE MÚLTIPLOS PAVIMENTOS, DUAS CORES. AF_06/2014</v>
          </cell>
          <cell r="D4773" t="str">
            <v>M2</v>
          </cell>
          <cell r="E4773">
            <v>12.52</v>
          </cell>
        </row>
        <row r="4774">
          <cell r="A4774">
            <v>88426</v>
          </cell>
          <cell r="B4774" t="str">
            <v>SINAPI</v>
          </cell>
          <cell r="C4774" t="str">
            <v>APLICAÇÃO MANUAL DE PINTURA COM TINTA TEXTURIZADA ACRÍLICA EM PANOS CEGOS DE FACHADA (SEM PRESENÇA DE VÃOS) DE EDIFÍCIOS DE MÚLTIPLOS PAVIMENTOS, DUAS CORES. AF_06/2014</v>
          </cell>
          <cell r="D4774" t="str">
            <v>M2</v>
          </cell>
          <cell r="E4774">
            <v>10.17</v>
          </cell>
        </row>
        <row r="4775">
          <cell r="A4775">
            <v>88428</v>
          </cell>
          <cell r="B4775" t="str">
            <v>SINAPI</v>
          </cell>
          <cell r="C4775" t="str">
            <v>APLICAÇÃO MANUAL DE PINTURA COM TINTA TEXTURIZADA ACRÍLICA EM SUPERFÍCIES EXTERNAS DE SACADA DE EDIFÍCIOS DE MÚLTIPLOS PAVIMENTOS, DUAS CORES. AF_06/2014</v>
          </cell>
          <cell r="D4775" t="str">
            <v>M2</v>
          </cell>
          <cell r="E4775">
            <v>17.22</v>
          </cell>
        </row>
        <row r="4776">
          <cell r="A4776">
            <v>88429</v>
          </cell>
          <cell r="B4776" t="str">
            <v>SINAPI</v>
          </cell>
          <cell r="C4776" t="str">
            <v>APLICAÇÃO MANUAL DE PINTURA COM TINTA TEXTURIZADA ACRÍLICA EM SUPERFÍCIES INTERNAS DA SACADA DE EDIFÍCIOS DE MÚLTIPLOS PAVIMENTOS, DUAS CORES. AF_06/2014</v>
          </cell>
          <cell r="D4776" t="str">
            <v>M2</v>
          </cell>
          <cell r="E4776">
            <v>18.73</v>
          </cell>
        </row>
        <row r="4777">
          <cell r="A4777">
            <v>88431</v>
          </cell>
          <cell r="B4777" t="str">
            <v>SINAPI</v>
          </cell>
          <cell r="C4777" t="str">
            <v>APLICAÇÃO MANUAL DE PINTURA COM TINTA TEXTURIZADA ACRÍLICA EM PAREDES EXTERNAS DE CASAS, DUAS CORES. AF_06/2014</v>
          </cell>
          <cell r="D4777" t="str">
            <v>M2</v>
          </cell>
          <cell r="E4777">
            <v>13.25</v>
          </cell>
        </row>
        <row r="4778">
          <cell r="A4778">
            <v>88432</v>
          </cell>
          <cell r="B4778" t="str">
            <v>SINAPI</v>
          </cell>
          <cell r="C4778" t="str">
            <v>APLICAÇÃO MANUAL DE PINTURA COM TINTA TEXTURIZADA ACRÍLICA EM MOLDURASDE EPS, PRÉ-FABRICADOS, OU OUTROS. AF_06/2014</v>
          </cell>
          <cell r="D4778" t="str">
            <v>M2</v>
          </cell>
          <cell r="E4778">
            <v>9.64</v>
          </cell>
        </row>
        <row r="4779">
          <cell r="A4779">
            <v>88482</v>
          </cell>
          <cell r="B4779" t="str">
            <v>SINAPI</v>
          </cell>
          <cell r="C4779" t="str">
            <v xml:space="preserve">APLICAÇÃO DE FUNDO SELADOR LÁTEX PVA EM TETO, UMA DEMÃO. AF_06/2014 </v>
          </cell>
          <cell r="D4779" t="str">
            <v>M2</v>
          </cell>
          <cell r="E4779">
            <v>2.17</v>
          </cell>
        </row>
        <row r="4780">
          <cell r="A4780">
            <v>88483</v>
          </cell>
          <cell r="B4780" t="str">
            <v>SINAPI</v>
          </cell>
          <cell r="C4780" t="str">
            <v>APLICAÇÃO DE FUNDO SELADOR LÁTEX PVA EM PAREDES, UMA DEMÃO. AF_06/2014</v>
          </cell>
          <cell r="D4780" t="str">
            <v>M2</v>
          </cell>
          <cell r="E4780">
            <v>2</v>
          </cell>
        </row>
        <row r="4781">
          <cell r="A4781">
            <v>88484</v>
          </cell>
          <cell r="B4781" t="str">
            <v>SINAPI</v>
          </cell>
          <cell r="C4781" t="str">
            <v xml:space="preserve">APLICAÇÃO DE FUNDO SELADOR ACRÍLICO EM TETO, UMA DEMÃO. AF_06/2014 </v>
          </cell>
          <cell r="D4781" t="str">
            <v>M2</v>
          </cell>
          <cell r="E4781">
            <v>1.72</v>
          </cell>
        </row>
        <row r="4782">
          <cell r="A4782">
            <v>88485</v>
          </cell>
          <cell r="B4782" t="str">
            <v>SINAPI</v>
          </cell>
          <cell r="C4782" t="str">
            <v xml:space="preserve">APLICAÇÃO DE FUNDO SELADOR ACRÍLICO EM PAREDES, UMA DEMÃO. AF_06/2014 </v>
          </cell>
          <cell r="D4782" t="str">
            <v>M2</v>
          </cell>
          <cell r="E4782">
            <v>1.5</v>
          </cell>
        </row>
        <row r="4783">
          <cell r="A4783">
            <v>88486</v>
          </cell>
          <cell r="B4783" t="str">
            <v>SINAPI</v>
          </cell>
          <cell r="C4783" t="str">
            <v>APLICAÇÃO MANUAL DE PINTURA COM TINTA LÁTEX PVA EM TETO, DUAS DEMÃOS. AF_06/2014</v>
          </cell>
          <cell r="D4783" t="str">
            <v>M2</v>
          </cell>
          <cell r="E4783">
            <v>6.98</v>
          </cell>
        </row>
        <row r="4784">
          <cell r="A4784">
            <v>88487</v>
          </cell>
          <cell r="B4784" t="str">
            <v>SINAPI</v>
          </cell>
          <cell r="C4784" t="str">
            <v>APLICAÇÃO MANUAL DE PINTURA COM TINTA LÁTEX PVA EM PAREDES, DUAS DEMÃOS. AF_06/2014</v>
          </cell>
          <cell r="D4784" t="str">
            <v>M2</v>
          </cell>
          <cell r="E4784">
            <v>6.25</v>
          </cell>
        </row>
        <row r="4785">
          <cell r="A4785">
            <v>88488</v>
          </cell>
          <cell r="B4785" t="str">
            <v>SINAPI</v>
          </cell>
          <cell r="C4785" t="str">
            <v>APLICAÇÃO MANUAL DE PINTURA COM TINTA LÁTEX ACRÍLICA EM TETO, DUAS DEMÃOS. AF_06/2014</v>
          </cell>
          <cell r="D4785" t="str">
            <v>M2</v>
          </cell>
          <cell r="E4785">
            <v>8.9499999999999993</v>
          </cell>
        </row>
        <row r="4786">
          <cell r="A4786">
            <v>88489</v>
          </cell>
          <cell r="B4786" t="str">
            <v>SINAPI</v>
          </cell>
          <cell r="C4786" t="str">
            <v>APLICAÇÃO MANUAL DE PINTURA COM TINTA LÁTEX ACRÍLICA EM PAREDES, DUAS DEMÃOS. AF_06/2014</v>
          </cell>
          <cell r="D4786" t="str">
            <v>M2</v>
          </cell>
          <cell r="E4786">
            <v>7.91</v>
          </cell>
        </row>
        <row r="4787">
          <cell r="A4787">
            <v>88490</v>
          </cell>
          <cell r="B4787" t="str">
            <v>SINAPI</v>
          </cell>
          <cell r="C4787" t="str">
            <v>APLICAÇÃO MECÂNICA DE PINTURA COM TINTA LÁTEX PVA EM TETO, DUAS DEMÃOS. AF_06/2014</v>
          </cell>
          <cell r="D4787" t="str">
            <v>M2</v>
          </cell>
          <cell r="E4787">
            <v>5.12</v>
          </cell>
        </row>
        <row r="4788">
          <cell r="A4788">
            <v>88491</v>
          </cell>
          <cell r="B4788" t="str">
            <v>SINAPI</v>
          </cell>
          <cell r="C4788" t="str">
            <v>APLICAÇÃO MECÂNICA DE PINTURA COM TINTA LÁTEX PVA EM PAREDES, DUAS DEMÃOS. AF_06/2014</v>
          </cell>
          <cell r="D4788" t="str">
            <v>M2</v>
          </cell>
          <cell r="E4788">
            <v>4.93</v>
          </cell>
        </row>
        <row r="4789">
          <cell r="A4789">
            <v>88492</v>
          </cell>
          <cell r="B4789" t="str">
            <v>SINAPI</v>
          </cell>
          <cell r="C4789" t="str">
            <v>APLICAÇÃO MECÂNICA DE PINTURA COM TINTA LÁTEX ACRÍLICA EM TETO, DUAS DEMÃOS. AF_06/2014</v>
          </cell>
          <cell r="D4789" t="str">
            <v>M2</v>
          </cell>
          <cell r="E4789">
            <v>6.15</v>
          </cell>
        </row>
        <row r="4790">
          <cell r="A4790">
            <v>88493</v>
          </cell>
          <cell r="B4790" t="str">
            <v>SINAPI</v>
          </cell>
          <cell r="C4790" t="str">
            <v>APLICAÇÃO MECÂNICA DE PINTURA COM TINTA LÁTEX ACRÍLICA EM PAREDES, DUAS DEMÃOS. AF_06/2014</v>
          </cell>
          <cell r="D4790" t="str">
            <v>M2</v>
          </cell>
          <cell r="E4790">
            <v>5.88</v>
          </cell>
        </row>
        <row r="4791">
          <cell r="A4791">
            <v>88494</v>
          </cell>
          <cell r="B4791" t="str">
            <v>SINAPI</v>
          </cell>
          <cell r="C4791" t="str">
            <v xml:space="preserve">APLICAÇÃO E LIXAMENTO DE MASSA LÁTEX EM TETO, UMA DEMÃO. AF_06/2014 </v>
          </cell>
          <cell r="D4791" t="str">
            <v>M2</v>
          </cell>
          <cell r="E4791">
            <v>10.56</v>
          </cell>
        </row>
        <row r="4792">
          <cell r="A4792">
            <v>88495</v>
          </cell>
          <cell r="B4792" t="str">
            <v>SINAPI</v>
          </cell>
          <cell r="C4792" t="str">
            <v>APLICAÇÃO E LIXAMENTO DE MASSA LÁTEX EM PAREDES, UMA DEMÃO. AF_06/2014</v>
          </cell>
          <cell r="D4792" t="str">
            <v>M2</v>
          </cell>
          <cell r="E4792">
            <v>5.58</v>
          </cell>
        </row>
        <row r="4793">
          <cell r="A4793">
            <v>88496</v>
          </cell>
          <cell r="B4793" t="str">
            <v>SINAPI</v>
          </cell>
          <cell r="C4793" t="str">
            <v xml:space="preserve">APLICAÇÃO E LIXAMENTO DE MASSA LÁTEX EM TETO, DUAS DEMÃOS. AF_06/2014 </v>
          </cell>
          <cell r="D4793" t="str">
            <v>M2</v>
          </cell>
          <cell r="E4793">
            <v>14.29</v>
          </cell>
        </row>
        <row r="4794">
          <cell r="A4794">
            <v>88497</v>
          </cell>
          <cell r="B4794" t="str">
            <v>SINAPI</v>
          </cell>
          <cell r="C4794" t="str">
            <v>APLICAÇÃO E LIXAMENTO DE MASSA LÁTEX EM PAREDES, DUAS DEMÃOS. AF_06/2014</v>
          </cell>
          <cell r="D4794" t="str">
            <v>M2</v>
          </cell>
          <cell r="E4794">
            <v>7.63</v>
          </cell>
        </row>
        <row r="4795">
          <cell r="A4795">
            <v>95305</v>
          </cell>
          <cell r="B4795" t="str">
            <v>SINAPI</v>
          </cell>
          <cell r="C4795" t="str">
            <v xml:space="preserve">TEXTURA ACRÍLICA, APLICAÇÃO MANUAL EM PAREDE, UMA DEMÃO. AF_09/2016 </v>
          </cell>
          <cell r="D4795" t="str">
            <v>M2</v>
          </cell>
          <cell r="E4795">
            <v>8.2100000000000009</v>
          </cell>
        </row>
        <row r="4796">
          <cell r="A4796">
            <v>95306</v>
          </cell>
          <cell r="B4796" t="str">
            <v>SINAPI</v>
          </cell>
          <cell r="C4796" t="str">
            <v xml:space="preserve">TEXTURA ACRÍLICA, APLICAÇÃO MANUAL EM TETO, UMA DEMÃO. AF_09/2016 </v>
          </cell>
          <cell r="D4796" t="str">
            <v>M2</v>
          </cell>
          <cell r="E4796">
            <v>9.5299999999999994</v>
          </cell>
        </row>
        <row r="4797">
          <cell r="A4797">
            <v>95622</v>
          </cell>
          <cell r="B4797" t="str">
            <v>SINAPI</v>
          </cell>
          <cell r="C4797" t="str">
            <v>APLICAÇÃO MANUAL DE TINTA LÁTEX ACRÍLICA EM PANOS COM PRESENÇA DE VÃOSDE EDIFÍCIOS DE MÚLTIPLOS PAVIMENTOS, DUAS DEMÃOS. AF_11/2016</v>
          </cell>
          <cell r="D4797" t="str">
            <v>M2</v>
          </cell>
          <cell r="E4797">
            <v>7.98</v>
          </cell>
        </row>
        <row r="4798">
          <cell r="A4798">
            <v>95623</v>
          </cell>
          <cell r="B4798" t="str">
            <v>SINAPI</v>
          </cell>
          <cell r="C4798" t="str">
            <v>APLICAÇÃO MANUAL DE TINTA LÁTEX ACRÍLICA EM PANOS SEM PRESENÇA DE VÃOSDE EDIFÍCIOS DE MÚLTIPLOS PAVIMENTOS, DUAS DEMÃOS. AF_11/2016</v>
          </cell>
          <cell r="D4798" t="str">
            <v>M2</v>
          </cell>
          <cell r="E4798">
            <v>6.13</v>
          </cell>
        </row>
        <row r="4799">
          <cell r="A4799">
            <v>95624</v>
          </cell>
          <cell r="B4799" t="str">
            <v>SINAPI</v>
          </cell>
          <cell r="C4799" t="str">
            <v>APLICAÇÃO MANUAL DE TINTA LÁTEX ACRÍLICA EM SUPERFÍCIES EXTERNAS DE SACADA DE EDIFÍCIOS DE MÚLTIPLOS PAVIMENTOS, DUAS DEMÃOS. AF_11/2016</v>
          </cell>
          <cell r="D4799" t="str">
            <v>M2</v>
          </cell>
          <cell r="E4799">
            <v>11.75</v>
          </cell>
        </row>
        <row r="4800">
          <cell r="A4800">
            <v>95625</v>
          </cell>
          <cell r="B4800" t="str">
            <v>SINAPI</v>
          </cell>
          <cell r="C4800" t="str">
            <v>APLICAÇÃO MANUAL DE TINTA LÁTEX ACRÍLICA EM SUPERFÍCIES INTERNAS DE SACADA DE EDIFÍCIOS DE MÚLTIPLOS PAVIMENTOS, DUAS DEMÃOS. AF_11/2016</v>
          </cell>
          <cell r="D4800" t="str">
            <v>M2</v>
          </cell>
          <cell r="E4800">
            <v>12.94</v>
          </cell>
        </row>
        <row r="4801">
          <cell r="A4801">
            <v>95626</v>
          </cell>
          <cell r="B4801" t="str">
            <v>SINAPI</v>
          </cell>
          <cell r="C4801" t="str">
            <v>APLICAÇÃO MANUAL DE TINTA LÁTEX ACRÍLICA EM PAREDE EXTERNAS DE CASAS, DUAS DEMÃOS. AF_11/2016</v>
          </cell>
          <cell r="D4801" t="str">
            <v>M2</v>
          </cell>
          <cell r="E4801">
            <v>8.59</v>
          </cell>
        </row>
        <row r="4802">
          <cell r="A4802">
            <v>156</v>
          </cell>
          <cell r="B4802" t="str">
            <v>SINAPI</v>
          </cell>
          <cell r="C4802" t="str">
            <v>PINTURA EM CONCRETO APARENTE</v>
          </cell>
          <cell r="D4802">
            <v>0</v>
          </cell>
          <cell r="E4802">
            <v>0</v>
          </cell>
        </row>
        <row r="4803">
          <cell r="A4803">
            <v>79460</v>
          </cell>
          <cell r="B4803" t="str">
            <v>SINAPI</v>
          </cell>
          <cell r="C4803" t="str">
            <v xml:space="preserve">PINTURA EPOXI, DUAS DEMAOS </v>
          </cell>
          <cell r="D4803" t="str">
            <v>M2</v>
          </cell>
          <cell r="E4803">
            <v>31.5</v>
          </cell>
        </row>
        <row r="4804">
          <cell r="A4804">
            <v>79465</v>
          </cell>
          <cell r="B4804" t="str">
            <v>SINAPI</v>
          </cell>
          <cell r="C4804" t="str">
            <v xml:space="preserve">PINTURA COM TINTA A BASE DE BORRACHA CLORADA, 2 DEMAOS </v>
          </cell>
          <cell r="D4804" t="str">
            <v>M2</v>
          </cell>
          <cell r="E4804">
            <v>34.020000000000003</v>
          </cell>
        </row>
        <row r="4805">
          <cell r="A4805">
            <v>79514</v>
          </cell>
          <cell r="B4805" t="str">
            <v>SINAPI</v>
          </cell>
          <cell r="C4805" t="str">
            <v>ACABAMENTO EPOXI</v>
          </cell>
          <cell r="D4805">
            <v>0</v>
          </cell>
          <cell r="E4805">
            <v>0</v>
          </cell>
        </row>
        <row r="4806">
          <cell r="A4806" t="str">
            <v xml:space="preserve">    79514/001</v>
          </cell>
          <cell r="B4806" t="str">
            <v>SINAPI</v>
          </cell>
          <cell r="C4806" t="str">
            <v xml:space="preserve">PINTURA EPOXI, TRES DEMAOS </v>
          </cell>
          <cell r="D4806" t="str">
            <v>M2</v>
          </cell>
          <cell r="E4806">
            <v>44.23</v>
          </cell>
        </row>
        <row r="4807">
          <cell r="A4807">
            <v>84647</v>
          </cell>
          <cell r="B4807" t="str">
            <v>SINAPI</v>
          </cell>
          <cell r="C4807" t="str">
            <v xml:space="preserve">PINTURA EPOXI INCLUSO EMASSAMENTO E FUNDO PREPARADOR </v>
          </cell>
          <cell r="D4807" t="str">
            <v>M2</v>
          </cell>
          <cell r="E4807">
            <v>95.24</v>
          </cell>
        </row>
        <row r="4808">
          <cell r="A4808">
            <v>84656</v>
          </cell>
          <cell r="B4808" t="str">
            <v>SINAPI</v>
          </cell>
          <cell r="C4808" t="str">
            <v xml:space="preserve">TRATAMENTO EM CONCRETO COM ESTUQUE E LIXAMENTO </v>
          </cell>
          <cell r="D4808" t="str">
            <v>M2</v>
          </cell>
          <cell r="E4808">
            <v>22.47</v>
          </cell>
        </row>
        <row r="4809">
          <cell r="A4809">
            <v>84677</v>
          </cell>
          <cell r="B4809" t="str">
            <v>SINAPI</v>
          </cell>
          <cell r="C4809" t="str">
            <v xml:space="preserve">VERNIZ SINTETICO BRILHANTE EM CONCRETO OU TIJOLO, DUAS DEMAOS </v>
          </cell>
          <cell r="D4809" t="str">
            <v>M2</v>
          </cell>
          <cell r="E4809">
            <v>8.27</v>
          </cell>
        </row>
        <row r="4810">
          <cell r="A4810">
            <v>84678</v>
          </cell>
          <cell r="B4810" t="str">
            <v>SINAPI</v>
          </cell>
          <cell r="C4810" t="str">
            <v xml:space="preserve">VERNIZ POLIURETANO BRILHANTE EM CONCRETO OU TIJOLO, TRES DEMAOS </v>
          </cell>
          <cell r="D4810" t="str">
            <v>M2</v>
          </cell>
          <cell r="E4810">
            <v>12.98</v>
          </cell>
        </row>
        <row r="4811">
          <cell r="A4811">
            <v>157</v>
          </cell>
          <cell r="B4811" t="str">
            <v>SINAPI</v>
          </cell>
          <cell r="C4811" t="str">
            <v>PINTURA EM MADEIRA</v>
          </cell>
          <cell r="D4811">
            <v>0</v>
          </cell>
          <cell r="E4811">
            <v>0</v>
          </cell>
        </row>
        <row r="4812">
          <cell r="A4812">
            <v>6082</v>
          </cell>
          <cell r="B4812" t="str">
            <v>SINAPI</v>
          </cell>
          <cell r="C4812" t="str">
            <v xml:space="preserve">PINTURA EM VERNIZ SINTETICO BRILHANTE EM MADEIRA, TRES DEMAOS </v>
          </cell>
          <cell r="D4812" t="str">
            <v>M2</v>
          </cell>
          <cell r="E4812">
            <v>11.6</v>
          </cell>
        </row>
        <row r="4813">
          <cell r="A4813">
            <v>40905</v>
          </cell>
          <cell r="B4813" t="str">
            <v>SINAPI</v>
          </cell>
          <cell r="C4813" t="str">
            <v xml:space="preserve">VERNIZ SINTETICO EM MADEIRA, DUAS DEMAOS </v>
          </cell>
          <cell r="D4813" t="str">
            <v>M2</v>
          </cell>
          <cell r="E4813">
            <v>15.13</v>
          </cell>
        </row>
        <row r="4814">
          <cell r="A4814">
            <v>73739</v>
          </cell>
          <cell r="B4814" t="str">
            <v>SINAPI</v>
          </cell>
          <cell r="C4814" t="str">
            <v>PINTURA ESMALTE</v>
          </cell>
          <cell r="D4814">
            <v>0</v>
          </cell>
          <cell r="E4814">
            <v>0</v>
          </cell>
        </row>
        <row r="4815">
          <cell r="A4815" t="str">
            <v xml:space="preserve">    73739/001</v>
          </cell>
          <cell r="B4815" t="str">
            <v>SINAPI</v>
          </cell>
          <cell r="C4815" t="str">
            <v xml:space="preserve">PINTURA ESMALTE ACETINADO EM MADEIRA, DUAS DEMAOS </v>
          </cell>
          <cell r="D4815" t="str">
            <v>M2</v>
          </cell>
          <cell r="E4815">
            <v>11.52</v>
          </cell>
        </row>
        <row r="4816">
          <cell r="A4816">
            <v>74065</v>
          </cell>
          <cell r="B4816" t="str">
            <v>SINAPI</v>
          </cell>
          <cell r="C4816" t="str">
            <v>PINTURA ESMALTE ACETINADO 2 DEMAOS APARELHADA P/MADEIRA</v>
          </cell>
          <cell r="D4816">
            <v>0</v>
          </cell>
          <cell r="E4816">
            <v>0</v>
          </cell>
        </row>
        <row r="4817">
          <cell r="A4817" t="str">
            <v xml:space="preserve">    74065/001</v>
          </cell>
          <cell r="B4817" t="str">
            <v>SINAPI</v>
          </cell>
          <cell r="C4817" t="str">
            <v>PINTURA ESMALTE FOSCO PARA MADEIRA, DUAS DEMAOS, SOBRE FUNDO NIVELADORBRANCO</v>
          </cell>
          <cell r="D4817" t="str">
            <v>M2</v>
          </cell>
          <cell r="E4817">
            <v>15.66</v>
          </cell>
        </row>
        <row r="4818">
          <cell r="A4818" t="str">
            <v xml:space="preserve">    74065/002</v>
          </cell>
          <cell r="B4818" t="str">
            <v>SINAPI</v>
          </cell>
          <cell r="C4818" t="str">
            <v>PINTURA ESMALTE ACETINADO PARA MADEIRA, DUAS DEMAOS, SOBRE FUNDO NIVELADOR BRANCO</v>
          </cell>
          <cell r="D4818" t="str">
            <v>M2</v>
          </cell>
          <cell r="E4818">
            <v>15.37</v>
          </cell>
        </row>
        <row r="4819">
          <cell r="A4819" t="str">
            <v xml:space="preserve">    74065/003</v>
          </cell>
          <cell r="B4819" t="str">
            <v>SINAPI</v>
          </cell>
          <cell r="C4819" t="str">
            <v>PINTURA ESMALTE BRILHANTE PARA MADEIRA, DUAS DEMAOS, SOBRE FUNDO NIVELADOR BRANCO</v>
          </cell>
          <cell r="D4819" t="str">
            <v>M2</v>
          </cell>
          <cell r="E4819">
            <v>15.28</v>
          </cell>
        </row>
        <row r="4820">
          <cell r="A4820">
            <v>79463</v>
          </cell>
          <cell r="B4820" t="str">
            <v>SINAPI</v>
          </cell>
          <cell r="C4820" t="str">
            <v xml:space="preserve">PINTURA A OLEO, 1 DEMAO </v>
          </cell>
          <cell r="D4820" t="str">
            <v>M2</v>
          </cell>
          <cell r="E4820">
            <v>9.81</v>
          </cell>
        </row>
        <row r="4821">
          <cell r="A4821">
            <v>79464</v>
          </cell>
          <cell r="B4821" t="str">
            <v>SINAPI</v>
          </cell>
          <cell r="C4821" t="str">
            <v xml:space="preserve">PINTURA A OLEO, 2 DEMAOS </v>
          </cell>
          <cell r="D4821" t="str">
            <v>M2</v>
          </cell>
          <cell r="E4821">
            <v>13.1</v>
          </cell>
        </row>
        <row r="4822">
          <cell r="A4822">
            <v>79466</v>
          </cell>
          <cell r="B4822" t="str">
            <v>SINAPI</v>
          </cell>
          <cell r="C4822" t="str">
            <v xml:space="preserve">PINTURA COM VERNIZ POLIURETANO, 2 DEMAOS </v>
          </cell>
          <cell r="D4822" t="str">
            <v>M2</v>
          </cell>
          <cell r="E4822">
            <v>13.09</v>
          </cell>
        </row>
        <row r="4823">
          <cell r="A4823">
            <v>79497</v>
          </cell>
          <cell r="B4823" t="str">
            <v>SINAPI</v>
          </cell>
          <cell r="C4823" t="str">
            <v>PINTURA EM ESQUADRIAS DE MADEIRA</v>
          </cell>
          <cell r="D4823">
            <v>0</v>
          </cell>
          <cell r="E4823">
            <v>0</v>
          </cell>
        </row>
        <row r="4824">
          <cell r="A4824" t="str">
            <v xml:space="preserve">    79497/001</v>
          </cell>
          <cell r="B4824" t="str">
            <v>SINAPI</v>
          </cell>
          <cell r="C4824" t="str">
            <v xml:space="preserve">PINTURA A OLEO, 3 DEMAOS </v>
          </cell>
          <cell r="D4824" t="str">
            <v>M2</v>
          </cell>
          <cell r="E4824">
            <v>16.239999999999998</v>
          </cell>
        </row>
        <row r="4825">
          <cell r="A4825">
            <v>84645</v>
          </cell>
          <cell r="B4825" t="str">
            <v>SINAPI</v>
          </cell>
          <cell r="C4825" t="str">
            <v xml:space="preserve">VERNIZ SINTETICO BRILHANTE, 2 DEMAOS </v>
          </cell>
          <cell r="D4825" t="str">
            <v>M2</v>
          </cell>
          <cell r="E4825">
            <v>12.9</v>
          </cell>
        </row>
        <row r="4826">
          <cell r="A4826">
            <v>84657</v>
          </cell>
          <cell r="B4826" t="str">
            <v>SINAPI</v>
          </cell>
          <cell r="C4826" t="str">
            <v xml:space="preserve">FUNDO SINTETICO NIVELADOR BRANCO </v>
          </cell>
          <cell r="D4826" t="str">
            <v>M2</v>
          </cell>
          <cell r="E4826">
            <v>5.95</v>
          </cell>
        </row>
        <row r="4827">
          <cell r="A4827">
            <v>84659</v>
          </cell>
          <cell r="B4827" t="str">
            <v>SINAPI</v>
          </cell>
          <cell r="C4827" t="str">
            <v xml:space="preserve">PINTURA ESMALTE FOSCO EM MADEIRA, DUAS DEMAOS </v>
          </cell>
          <cell r="D4827" t="str">
            <v>M2</v>
          </cell>
          <cell r="E4827">
            <v>10.84</v>
          </cell>
        </row>
        <row r="4828">
          <cell r="A4828">
            <v>84679</v>
          </cell>
          <cell r="B4828" t="str">
            <v>SINAPI</v>
          </cell>
          <cell r="C4828" t="str">
            <v xml:space="preserve">PINTURA IMUNIZANTE PARA MADEIRA, DUAS DEMAOS </v>
          </cell>
          <cell r="D4828" t="str">
            <v>M2</v>
          </cell>
          <cell r="E4828">
            <v>13.31</v>
          </cell>
        </row>
        <row r="4829">
          <cell r="A4829">
            <v>95464</v>
          </cell>
          <cell r="B4829" t="str">
            <v>SINAPI</v>
          </cell>
          <cell r="C4829" t="str">
            <v xml:space="preserve">PINTURA VERNIZ POLIURETANO BRILHANTE EM MADEIRA, TRES DEMAOS </v>
          </cell>
          <cell r="D4829" t="str">
            <v>M2</v>
          </cell>
          <cell r="E4829">
            <v>15.2</v>
          </cell>
        </row>
        <row r="4830">
          <cell r="A4830">
            <v>158</v>
          </cell>
          <cell r="B4830" t="str">
            <v>SINAPI</v>
          </cell>
          <cell r="C4830" t="str">
            <v>PINTURA PARA METAL</v>
          </cell>
          <cell r="D4830">
            <v>0</v>
          </cell>
          <cell r="E4830">
            <v>0</v>
          </cell>
        </row>
        <row r="4831">
          <cell r="A4831">
            <v>73656</v>
          </cell>
          <cell r="B4831" t="str">
            <v>SINAPI</v>
          </cell>
          <cell r="C4831" t="str">
            <v xml:space="preserve">JATEAMENTO COM AREIA EM ESTRUTURA METALICA </v>
          </cell>
          <cell r="D4831" t="str">
            <v>M2</v>
          </cell>
          <cell r="E4831">
            <v>12.88</v>
          </cell>
        </row>
        <row r="4832">
          <cell r="A4832">
            <v>73794</v>
          </cell>
          <cell r="B4832" t="str">
            <v>SINAPI</v>
          </cell>
          <cell r="C4832" t="str">
            <v>PINTURA EM FERRO, SOBRE BASE ANTI-CORROSIVA, EM DUAS DEMAOS</v>
          </cell>
          <cell r="D4832">
            <v>0</v>
          </cell>
          <cell r="E4832">
            <v>0</v>
          </cell>
        </row>
        <row r="4833">
          <cell r="A4833" t="str">
            <v xml:space="preserve">    73794/001</v>
          </cell>
          <cell r="B4833" t="str">
            <v>SINAPI</v>
          </cell>
          <cell r="C4833" t="str">
            <v>PINTURA COM TINTA PROTETORA ACABAMENTO GRAFITE ESMALTE SOBRE SUPERFICIE METALICA, 2 DEMAOS</v>
          </cell>
          <cell r="D4833" t="str">
            <v>M2</v>
          </cell>
          <cell r="E4833">
            <v>23.89</v>
          </cell>
        </row>
        <row r="4834">
          <cell r="A4834">
            <v>73865</v>
          </cell>
          <cell r="B4834" t="str">
            <v>SINAPI</v>
          </cell>
          <cell r="C4834" t="str">
            <v>PRIMER EPOXI</v>
          </cell>
          <cell r="D4834">
            <v>0</v>
          </cell>
          <cell r="E4834">
            <v>0</v>
          </cell>
        </row>
        <row r="4835">
          <cell r="A4835" t="str">
            <v xml:space="preserve">    73865/001</v>
          </cell>
          <cell r="B4835" t="str">
            <v>SINAPI</v>
          </cell>
          <cell r="C4835" t="str">
            <v>FUNDO PREPARADOR PRIMER A BASE DE EPOXI, PARA ESTRUTURA METALICA, UMA DEMAO, ESPESSURA DE 25 MICRA.</v>
          </cell>
          <cell r="D4835" t="str">
            <v>M2</v>
          </cell>
          <cell r="E4835">
            <v>7.88</v>
          </cell>
        </row>
        <row r="4836">
          <cell r="A4836">
            <v>73924</v>
          </cell>
          <cell r="B4836" t="str">
            <v>SINAPI</v>
          </cell>
          <cell r="C4836" t="str">
            <v>PINTURA ESMALTE</v>
          </cell>
          <cell r="D4836">
            <v>0</v>
          </cell>
          <cell r="E4836">
            <v>0</v>
          </cell>
        </row>
        <row r="4837">
          <cell r="A4837" t="str">
            <v xml:space="preserve">    73924/001</v>
          </cell>
          <cell r="B4837" t="str">
            <v>SINAPI</v>
          </cell>
          <cell r="C4837" t="str">
            <v xml:space="preserve">PINTURA ESMALTE ALTO BRILHO, DUAS DEMAOS, SOBRE SUPERFICIE METALICA </v>
          </cell>
          <cell r="D4837" t="str">
            <v>M2</v>
          </cell>
          <cell r="E4837">
            <v>17.399999999999999</v>
          </cell>
        </row>
        <row r="4838">
          <cell r="A4838" t="str">
            <v xml:space="preserve">    73924/002</v>
          </cell>
          <cell r="B4838" t="str">
            <v>SINAPI</v>
          </cell>
          <cell r="C4838" t="str">
            <v xml:space="preserve">PINTURA ESMALTE ACETINADO, DUAS DEMAOS, SOBRE SUPERFICIE METALICA </v>
          </cell>
          <cell r="D4838" t="str">
            <v>M2</v>
          </cell>
          <cell r="E4838">
            <v>17.489999999999998</v>
          </cell>
        </row>
        <row r="4839">
          <cell r="A4839" t="str">
            <v xml:space="preserve">    73924/003</v>
          </cell>
          <cell r="B4839" t="str">
            <v>SINAPI</v>
          </cell>
          <cell r="C4839" t="str">
            <v xml:space="preserve">PINTURA ESMALTE FOSCO, DUAS DEMAOS, SOBRE SUPERFICIE METALICA </v>
          </cell>
          <cell r="D4839" t="str">
            <v>M2</v>
          </cell>
          <cell r="E4839">
            <v>17.78</v>
          </cell>
        </row>
        <row r="4840">
          <cell r="A4840">
            <v>74064</v>
          </cell>
          <cell r="B4840" t="str">
            <v>SINAPI</v>
          </cell>
          <cell r="C4840" t="str">
            <v>PINTURA FUNDO OXIDO FERRO/ZARCAO 1 DEMAO P/FERRO</v>
          </cell>
          <cell r="D4840">
            <v>0</v>
          </cell>
          <cell r="E4840">
            <v>0</v>
          </cell>
        </row>
        <row r="4841">
          <cell r="A4841" t="str">
            <v xml:space="preserve">    74064/001</v>
          </cell>
          <cell r="B4841" t="str">
            <v>SINAPI</v>
          </cell>
          <cell r="C4841" t="str">
            <v xml:space="preserve">FUNDO ANTICORROSIVO A BASE DE OXIDO DE FERRO (ZARCAO), DUAS DEMAOS </v>
          </cell>
          <cell r="D4841" t="str">
            <v>M2</v>
          </cell>
          <cell r="E4841">
            <v>13.58</v>
          </cell>
        </row>
        <row r="4842">
          <cell r="A4842" t="str">
            <v xml:space="preserve">    74064/002</v>
          </cell>
          <cell r="B4842" t="str">
            <v>SINAPI</v>
          </cell>
          <cell r="C4842" t="str">
            <v xml:space="preserve">FUNDO ANTICORROSIVO A BASE DE OXIDO DE FERRO (ZARCAO), UMA DEMAO </v>
          </cell>
          <cell r="D4842" t="str">
            <v>M2</v>
          </cell>
          <cell r="E4842">
            <v>8.7799999999999994</v>
          </cell>
        </row>
        <row r="4843">
          <cell r="A4843">
            <v>74145</v>
          </cell>
          <cell r="B4843" t="str">
            <v>SINAPI</v>
          </cell>
          <cell r="C4843" t="str">
            <v>PINTURA DE PECAS METALICAS A REVOLVER(AR-COMPRIMIDO)</v>
          </cell>
          <cell r="D4843">
            <v>0</v>
          </cell>
          <cell r="E4843">
            <v>0</v>
          </cell>
        </row>
        <row r="4844">
          <cell r="A4844" t="str">
            <v xml:space="preserve">    74145/001</v>
          </cell>
          <cell r="B4844" t="str">
            <v>SINAPI</v>
          </cell>
          <cell r="C4844" t="str">
            <v>PINTURA ESMALTE FOSCO, DUAS DEMAOS, SOBRE SUPERFICIE METALICA, INCLUSOUMA DEMAO DE FUNDO ANTICORROSIVO. UTILIZACAO DE REVOLVER ( AR-COMPRIMIDO).</v>
          </cell>
          <cell r="D4844" t="str">
            <v>M2</v>
          </cell>
          <cell r="E4844">
            <v>12.42</v>
          </cell>
        </row>
        <row r="4845">
          <cell r="A4845">
            <v>79498</v>
          </cell>
          <cell r="B4845" t="str">
            <v>SINAPI</v>
          </cell>
          <cell r="C4845" t="str">
            <v>PINTURA A OLEO E ALQUIDICOS SOBRE FERRO</v>
          </cell>
          <cell r="D4845">
            <v>0</v>
          </cell>
          <cell r="E4845">
            <v>0</v>
          </cell>
        </row>
        <row r="4846">
          <cell r="A4846" t="str">
            <v xml:space="preserve">    79498/001</v>
          </cell>
          <cell r="B4846" t="str">
            <v>SINAPI</v>
          </cell>
          <cell r="C4846" t="str">
            <v>PINTURA A OLEO BRILHANTE SOBRE SUPERFICIE METALICA, UMA DEMAO INCLUSO UMA DEMAO DE FUNDO ANTICORROSIVO</v>
          </cell>
          <cell r="D4846" t="str">
            <v>M2</v>
          </cell>
          <cell r="E4846">
            <v>10.93</v>
          </cell>
        </row>
        <row r="4847">
          <cell r="A4847">
            <v>79499</v>
          </cell>
          <cell r="B4847" t="str">
            <v>SINAPI</v>
          </cell>
          <cell r="C4847" t="str">
            <v>PINTURA DE POSTES</v>
          </cell>
          <cell r="D4847">
            <v>0</v>
          </cell>
          <cell r="E4847">
            <v>0</v>
          </cell>
        </row>
        <row r="4848">
          <cell r="A4848" t="str">
            <v xml:space="preserve">    79499/001</v>
          </cell>
          <cell r="B4848" t="str">
            <v>SINAPI</v>
          </cell>
          <cell r="C4848" t="str">
            <v>PINTURA POSTE RETO DE ACO 3,5 A 6M C/1 DEMAO D/TINTA GRAFITE C/PROPRIEDADES DE PRIMER E ACABAMENTO - OBS: C/ALTO TEOR DE ZARCAO</v>
          </cell>
          <cell r="D4848" t="str">
            <v>UN</v>
          </cell>
          <cell r="E4848">
            <v>13.92</v>
          </cell>
        </row>
        <row r="4849">
          <cell r="A4849">
            <v>79515</v>
          </cell>
          <cell r="B4849" t="str">
            <v>SINAPI</v>
          </cell>
          <cell r="C4849" t="str">
            <v>ACABAMENTO ALUMINIO</v>
          </cell>
          <cell r="D4849">
            <v>0</v>
          </cell>
          <cell r="E4849">
            <v>0</v>
          </cell>
        </row>
        <row r="4850">
          <cell r="A4850" t="str">
            <v xml:space="preserve">    79515/001</v>
          </cell>
          <cell r="B4850" t="str">
            <v>SINAPI</v>
          </cell>
          <cell r="C4850" t="str">
            <v xml:space="preserve">PINTURA COM TINTA PROTETORA ACABAMENTO ALUMINIO, TRES DEMAOS </v>
          </cell>
          <cell r="D4850" t="str">
            <v>M2</v>
          </cell>
          <cell r="E4850">
            <v>22.66</v>
          </cell>
        </row>
        <row r="4851">
          <cell r="A4851">
            <v>84660</v>
          </cell>
          <cell r="B4851" t="str">
            <v>SINAPI</v>
          </cell>
          <cell r="C4851" t="str">
            <v>FUNDO PREPARADOR PRIMER SINTETICO, PARA ESTRUTURA METALICA, UMA DEMÃO,ESPESSURA DE 25 MICRA</v>
          </cell>
          <cell r="D4851" t="str">
            <v>M2</v>
          </cell>
          <cell r="E4851">
            <v>5.27</v>
          </cell>
        </row>
        <row r="4852">
          <cell r="A4852">
            <v>84661</v>
          </cell>
          <cell r="B4852" t="str">
            <v>SINAPI</v>
          </cell>
          <cell r="C4852" t="str">
            <v>PINTURA COM TINTA PROTETORA ACABAMENTO ALUMINIO, UMA DEMAO SOBRE SUPERFCIE METALICA</v>
          </cell>
          <cell r="D4852" t="str">
            <v>M2</v>
          </cell>
          <cell r="E4852">
            <v>11.49</v>
          </cell>
        </row>
        <row r="4853">
          <cell r="A4853">
            <v>84662</v>
          </cell>
          <cell r="B4853" t="str">
            <v>SINAPI</v>
          </cell>
          <cell r="C4853" t="str">
            <v>PINTURA COM TINTA PROTETORA ACABAMENTO ALUMINIO, DUAS DEMAOS SOBRE SUPERFICIE METALICA</v>
          </cell>
          <cell r="D4853" t="str">
            <v>M2</v>
          </cell>
          <cell r="E4853">
            <v>18.05</v>
          </cell>
        </row>
        <row r="4854">
          <cell r="A4854">
            <v>95468</v>
          </cell>
          <cell r="B4854" t="str">
            <v>SINAPI</v>
          </cell>
          <cell r="C4854" t="str">
            <v>PINTURA ESMALTE BRILHANTE (2 DEMAOS) SOBRE SUPERFICIE METALICA, INCLUSIVE PROTECAO COM ZARCAO (1 DEMAO)</v>
          </cell>
          <cell r="D4854" t="str">
            <v>M2</v>
          </cell>
          <cell r="E4854">
            <v>26.16</v>
          </cell>
        </row>
        <row r="4855">
          <cell r="A4855">
            <v>161</v>
          </cell>
          <cell r="B4855" t="str">
            <v>SINAPI</v>
          </cell>
          <cell r="C4855" t="str">
            <v>PINTURA PARA PISO</v>
          </cell>
          <cell r="D4855">
            <v>0</v>
          </cell>
          <cell r="E4855">
            <v>0</v>
          </cell>
        </row>
        <row r="4856">
          <cell r="A4856">
            <v>41595</v>
          </cell>
          <cell r="B4856" t="str">
            <v>SINAPI</v>
          </cell>
          <cell r="C4856" t="str">
            <v>PINTURA ACRILICA DE FAIXAS DE DEMARCACAO EM QUADRA POLIESPORTIVA, 5 CMDE LARGURA</v>
          </cell>
          <cell r="D4856" t="str">
            <v>M</v>
          </cell>
          <cell r="E4856">
            <v>7.56</v>
          </cell>
        </row>
        <row r="4857">
          <cell r="A4857">
            <v>73978</v>
          </cell>
          <cell r="B4857" t="str">
            <v>SINAPI</v>
          </cell>
          <cell r="C4857" t="str">
            <v>PINTURAS IMPERMEABILIZANTES</v>
          </cell>
          <cell r="D4857">
            <v>0</v>
          </cell>
          <cell r="E4857">
            <v>0</v>
          </cell>
        </row>
        <row r="4858">
          <cell r="A4858" t="str">
            <v xml:space="preserve">    73978/001</v>
          </cell>
          <cell r="B4858" t="str">
            <v>SINAPI</v>
          </cell>
          <cell r="C4858" t="str">
            <v xml:space="preserve">PINTURA HIDROFUGANTE COM SILICONE SOBRE PISO CIMENTADO, UMA DEMAO </v>
          </cell>
          <cell r="D4858" t="str">
            <v>M2</v>
          </cell>
          <cell r="E4858">
            <v>14.16</v>
          </cell>
        </row>
        <row r="4859">
          <cell r="A4859">
            <v>74245</v>
          </cell>
          <cell r="B4859" t="str">
            <v>SINAPI</v>
          </cell>
          <cell r="C4859" t="str">
            <v>PINTURA ACRILICA EM PISO CIMENTADO DUAS DEMAOS</v>
          </cell>
          <cell r="D4859">
            <v>0</v>
          </cell>
          <cell r="E4859">
            <v>0</v>
          </cell>
        </row>
        <row r="4860">
          <cell r="A4860" t="str">
            <v xml:space="preserve">    74245/001</v>
          </cell>
          <cell r="B4860" t="str">
            <v>SINAPI</v>
          </cell>
          <cell r="C4860" t="str">
            <v xml:space="preserve">PINTURA ACRILICA EM PISO CIMENTADO DUAS DEMAOS </v>
          </cell>
          <cell r="D4860" t="str">
            <v>M2</v>
          </cell>
          <cell r="E4860">
            <v>9.3800000000000008</v>
          </cell>
        </row>
        <row r="4861">
          <cell r="A4861">
            <v>79467</v>
          </cell>
          <cell r="B4861" t="str">
            <v>SINAPI</v>
          </cell>
          <cell r="C4861" t="str">
            <v>PINTURA COM TINTA A BASE DE BORRACHA CLORADA , DE FAIXAS DE DEMARCACAO, EM QUADRA POLIESPORTIVA, 5 CM DE LARGURA.</v>
          </cell>
          <cell r="D4861" t="str">
            <v>ML</v>
          </cell>
          <cell r="E4861">
            <v>10.02</v>
          </cell>
        </row>
        <row r="4862">
          <cell r="A4862">
            <v>79500</v>
          </cell>
          <cell r="B4862" t="str">
            <v>SINAPI</v>
          </cell>
          <cell r="C4862" t="str">
            <v>MARCACAO DE QUADRAS E PINTURAS DE PISOS</v>
          </cell>
          <cell r="D4862">
            <v>0</v>
          </cell>
          <cell r="E4862">
            <v>0</v>
          </cell>
        </row>
        <row r="4863">
          <cell r="A4863" t="str">
            <v xml:space="preserve">    79500/002</v>
          </cell>
          <cell r="B4863" t="str">
            <v>SINAPI</v>
          </cell>
          <cell r="C4863" t="str">
            <v xml:space="preserve">PINTURA ACRILICA EM PISO CIMENTADO, TRES DEMAOS </v>
          </cell>
          <cell r="D4863" t="str">
            <v>M2</v>
          </cell>
          <cell r="E4863">
            <v>13.09</v>
          </cell>
        </row>
        <row r="4864">
          <cell r="A4864">
            <v>84663</v>
          </cell>
          <cell r="B4864" t="str">
            <v>SINAPI</v>
          </cell>
          <cell r="C4864" t="str">
            <v>APLICACAO DE VERNIZ POLIURETANO FOSCO SOBRE PISO DE PEDRAS DECORATIVAS, 3 DEMAOS</v>
          </cell>
          <cell r="D4864" t="str">
            <v>M2</v>
          </cell>
          <cell r="E4864">
            <v>15.21</v>
          </cell>
        </row>
        <row r="4865">
          <cell r="A4865">
            <v>84665</v>
          </cell>
          <cell r="B4865" t="str">
            <v>SINAPI</v>
          </cell>
          <cell r="C4865" t="str">
            <v xml:space="preserve">PINTURA ACRILICA PARA SINALIZAÇÃO HORIZONTAL EM PISO CIMENTADO </v>
          </cell>
          <cell r="D4865" t="str">
            <v>M2</v>
          </cell>
          <cell r="E4865">
            <v>14.09</v>
          </cell>
        </row>
        <row r="4866">
          <cell r="A4866">
            <v>84666</v>
          </cell>
          <cell r="B4866" t="str">
            <v>SINAPI</v>
          </cell>
          <cell r="C4866" t="str">
            <v xml:space="preserve">POLIMENTO E ENCERAMENTO DE PISO EM MADEIRA </v>
          </cell>
          <cell r="D4866" t="str">
            <v>M2</v>
          </cell>
          <cell r="E4866">
            <v>13.99</v>
          </cell>
        </row>
        <row r="4867">
          <cell r="A4867">
            <v>261</v>
          </cell>
          <cell r="B4867" t="str">
            <v>SINAPI</v>
          </cell>
          <cell r="C4867" t="str">
            <v>PINTURA EM TELHA</v>
          </cell>
          <cell r="D4867">
            <v>0</v>
          </cell>
          <cell r="E4867">
            <v>0</v>
          </cell>
        </row>
        <row r="4868">
          <cell r="A4868">
            <v>75889</v>
          </cell>
          <cell r="B4868" t="str">
            <v>SINAPI</v>
          </cell>
          <cell r="C4868" t="str">
            <v xml:space="preserve">PINTURA PARA TELHAS DE ALUMINIO COM TINTA ESMALTE AUTOMOTIVA </v>
          </cell>
          <cell r="D4868" t="str">
            <v>M2</v>
          </cell>
          <cell r="E4868">
            <v>14.01</v>
          </cell>
        </row>
        <row r="4869">
          <cell r="A4869" t="str">
            <v>PISO</v>
          </cell>
          <cell r="B4869" t="str">
            <v>SINAPI</v>
          </cell>
          <cell r="C4869" t="str">
            <v>PISOS</v>
          </cell>
          <cell r="D4869">
            <v>0</v>
          </cell>
          <cell r="E4869">
            <v>0</v>
          </cell>
        </row>
        <row r="4870">
          <cell r="A4870">
            <v>111</v>
          </cell>
          <cell r="B4870" t="str">
            <v>SINAPI</v>
          </cell>
          <cell r="C4870" t="str">
            <v>PISO CIMENTADO</v>
          </cell>
          <cell r="D4870">
            <v>0</v>
          </cell>
          <cell r="E4870">
            <v>0</v>
          </cell>
        </row>
        <row r="4871">
          <cell r="A4871">
            <v>73465</v>
          </cell>
          <cell r="B4871" t="str">
            <v>SINAPI</v>
          </cell>
          <cell r="C4871" t="str">
            <v>PISO CIMENTADO E=1,5CM C/ARGAMASSA 1:3 CIMENTO AREIA ALISADO COLHER SOBRE BASE EXISTENTE E ARGAMASSA EM PREPARO MECANIZADO</v>
          </cell>
          <cell r="D4871" t="str">
            <v>M2</v>
          </cell>
          <cell r="E4871">
            <v>24.96</v>
          </cell>
        </row>
        <row r="4872">
          <cell r="A4872">
            <v>73676</v>
          </cell>
          <cell r="B4872" t="str">
            <v>SINAPI</v>
          </cell>
          <cell r="C4872" t="str">
            <v>PISO CIMENTADO TRAÇO 1:3 (CIMENTO E AREIA) ACABAMENTO LISO PIGMENTADO ESPESSURA 1,5CM COM JUNTAS PLASTICAS DE DILATACAO E ARGAMASSA EM PREPARO MANUAL</v>
          </cell>
          <cell r="D4872" t="str">
            <v>M2</v>
          </cell>
          <cell r="E4872">
            <v>42.42</v>
          </cell>
        </row>
        <row r="4873">
          <cell r="A4873">
            <v>73922</v>
          </cell>
          <cell r="B4873" t="str">
            <v>SINAPI</v>
          </cell>
          <cell r="C4873" t="str">
            <v>CIMENTADO LISO DESEMPENADO</v>
          </cell>
          <cell r="D4873">
            <v>0</v>
          </cell>
          <cell r="E4873">
            <v>0</v>
          </cell>
        </row>
        <row r="4874">
          <cell r="A4874" t="str">
            <v xml:space="preserve">    73922/001</v>
          </cell>
          <cell r="B4874" t="str">
            <v>SINAPI</v>
          </cell>
          <cell r="C4874" t="str">
            <v>PISO CIMENTADO TRACO 1:3 (CIMENTO E AREIA) ACABAMENTO LISO ESPESSURA 3,5CM, PREPARO MANUAL DA ARGAMASSA</v>
          </cell>
          <cell r="D4874" t="str">
            <v>M2</v>
          </cell>
          <cell r="E4874">
            <v>37.68</v>
          </cell>
        </row>
        <row r="4875">
          <cell r="A4875" t="str">
            <v xml:space="preserve">    73922/002</v>
          </cell>
          <cell r="B4875" t="str">
            <v>SINAPI</v>
          </cell>
          <cell r="C4875" t="str">
            <v>PISO CIMENTADO TRACO 1:4 (CIMENTO E AREIA) ACABAMENTO LISO ESPESSURA 2,5CM PREPARO MANUAL DA ARGAMASSA</v>
          </cell>
          <cell r="D4875" t="str">
            <v>M2</v>
          </cell>
          <cell r="E4875">
            <v>33.6</v>
          </cell>
        </row>
        <row r="4876">
          <cell r="A4876" t="str">
            <v xml:space="preserve">    73922/003</v>
          </cell>
          <cell r="B4876" t="str">
            <v>SINAPI</v>
          </cell>
          <cell r="C4876" t="str">
            <v>PISO CIMENTADO TRACO 1:3 (CIMENTO E AREIA) ACABAMENTO LISO ESPESSURA 2,0CM, PREPARO MANUAL DA ARGAMASSA</v>
          </cell>
          <cell r="D4876" t="str">
            <v>M2</v>
          </cell>
          <cell r="E4876">
            <v>32.6</v>
          </cell>
        </row>
        <row r="4877">
          <cell r="A4877" t="str">
            <v xml:space="preserve">    73922/004</v>
          </cell>
          <cell r="B4877" t="str">
            <v>SINAPI</v>
          </cell>
          <cell r="C4877" t="str">
            <v>PISO CIMENTADO TRACO 1:4 (CIMENTO E AREIA) ACABAMENTO LISO ESPESSURA 2,0CM, PREPARO MANUAL DA ARGAMASSA</v>
          </cell>
          <cell r="D4877" t="str">
            <v>M2</v>
          </cell>
          <cell r="E4877">
            <v>32.04</v>
          </cell>
        </row>
        <row r="4878">
          <cell r="A4878" t="str">
            <v xml:space="preserve">    73922/005</v>
          </cell>
          <cell r="B4878" t="str">
            <v>SINAPI</v>
          </cell>
          <cell r="C4878" t="str">
            <v>PISO CIMENTADO TRACO 1:3 (CIMENTO E AREIA) ACABAMENTO LISO ESPESSURA 3,0CM, PREPARO MANUAL DA ARGAMASSA</v>
          </cell>
          <cell r="D4878" t="str">
            <v>M2</v>
          </cell>
          <cell r="E4878">
            <v>35.99</v>
          </cell>
        </row>
        <row r="4879">
          <cell r="A4879">
            <v>73923</v>
          </cell>
          <cell r="B4879" t="str">
            <v>SINAPI</v>
          </cell>
          <cell r="C4879" t="str">
            <v>CIMENTADO RUSTICO E=1,5CM CIMENTO/AREIA 1:4</v>
          </cell>
          <cell r="D4879">
            <v>0</v>
          </cell>
          <cell r="E4879">
            <v>0</v>
          </cell>
        </row>
        <row r="4880">
          <cell r="A4880" t="str">
            <v xml:space="preserve">    73923/001</v>
          </cell>
          <cell r="B4880" t="str">
            <v>SINAPI</v>
          </cell>
          <cell r="C4880" t="str">
            <v>PISO CIMENTADO TRACO 1:4 (CIMENTO E AREIA) ACABAMENTO RUSTICO ESPESSURA 2CM, ARGAMASSA COM PREPARO MANUAL</v>
          </cell>
          <cell r="D4880" t="str">
            <v>M2</v>
          </cell>
          <cell r="E4880">
            <v>28.15</v>
          </cell>
        </row>
        <row r="4881">
          <cell r="A4881" t="str">
            <v xml:space="preserve">    73923/002</v>
          </cell>
          <cell r="B4881" t="str">
            <v>SINAPI</v>
          </cell>
          <cell r="C4881" t="str">
            <v>PISO CIMENTADO TRACO 1:4 (CIMENTO E AREIA), COM ACABAMENTO RUSTICO ESPESSURA 3CM, PREPARO MANUAL</v>
          </cell>
          <cell r="D4881" t="str">
            <v>M2</v>
          </cell>
          <cell r="E4881">
            <v>43.05</v>
          </cell>
        </row>
        <row r="4882">
          <cell r="A4882" t="str">
            <v xml:space="preserve">    73923/003</v>
          </cell>
          <cell r="B4882" t="str">
            <v>SINAPI</v>
          </cell>
          <cell r="C4882" t="str">
            <v>PISO CIMENTADO TRACO 1:3 (CIMENTO E AREIA), COM ACABAMENTO RUSTICO E FRISADO ESPESSURA 2CM, PREPARO MANUAL</v>
          </cell>
          <cell r="D4882" t="str">
            <v>M2</v>
          </cell>
          <cell r="E4882">
            <v>32.6</v>
          </cell>
        </row>
        <row r="4883">
          <cell r="A4883">
            <v>73974</v>
          </cell>
          <cell r="B4883" t="str">
            <v>SINAPI</v>
          </cell>
          <cell r="C4883" t="str">
            <v>PISO CIMENTADO RUSTICO</v>
          </cell>
          <cell r="D4883">
            <v>0</v>
          </cell>
          <cell r="E4883">
            <v>0</v>
          </cell>
        </row>
        <row r="4884">
          <cell r="A4884" t="str">
            <v xml:space="preserve">    73974/001</v>
          </cell>
          <cell r="B4884" t="str">
            <v>SINAPI</v>
          </cell>
          <cell r="C4884" t="str">
            <v>PISO CIMENTADO TRACO 1:3 (CIMENTO E AREIA) ACABAMENTO RUSTICO ESPESSURA 2CM, PREPARO MECANICO DA ARGAMASSA</v>
          </cell>
          <cell r="D4884" t="str">
            <v>M2</v>
          </cell>
          <cell r="E4884">
            <v>27.64</v>
          </cell>
        </row>
        <row r="4885">
          <cell r="A4885">
            <v>73991</v>
          </cell>
          <cell r="B4885" t="str">
            <v>SINAPI</v>
          </cell>
          <cell r="C4885" t="str">
            <v>PISO CIMENTADO LISO C/ IMPERMEABILIZANTE</v>
          </cell>
          <cell r="D4885">
            <v>0</v>
          </cell>
          <cell r="E4885">
            <v>0</v>
          </cell>
        </row>
        <row r="4886">
          <cell r="A4886" t="str">
            <v xml:space="preserve">    73991/001</v>
          </cell>
          <cell r="B4886" t="str">
            <v>SINAPI</v>
          </cell>
          <cell r="C4886" t="str">
            <v>PISO CIMENTADO TRACO 1:4 (CIMENTO E AREIA) COM ACABAMENTO LISO ESPESSURA 1,5CM, PREPARO MANUAL DA ARGAMASSA INCLUSO ADITIVO IMPERMEABILIZANTE</v>
          </cell>
          <cell r="D4886" t="str">
            <v>M2</v>
          </cell>
          <cell r="E4886">
            <v>32.22</v>
          </cell>
        </row>
        <row r="4887">
          <cell r="A4887" t="str">
            <v xml:space="preserve">    73991/002</v>
          </cell>
          <cell r="B4887" t="str">
            <v>SINAPI</v>
          </cell>
          <cell r="C4887" t="str">
            <v>PISO CIMENTADO TRACO 1:3 (CIMENTO E AREIA) COM ACABAMENTO LISO ESPESSURA 1,5CM PREPARO MANUAL DA ARGAMASSA</v>
          </cell>
          <cell r="D4887" t="str">
            <v>M2</v>
          </cell>
          <cell r="E4887">
            <v>30.9</v>
          </cell>
        </row>
        <row r="4888">
          <cell r="A4888" t="str">
            <v xml:space="preserve">    73991/003</v>
          </cell>
          <cell r="B4888" t="str">
            <v>SINAPI</v>
          </cell>
          <cell r="C4888" t="str">
            <v>PISO CIMENTADO TRACO 1:3 (CIMENTO E AREIA) COM ACABAMENTO LISO ESPESSURA 3CM PREPARO MECANICO ARGAMASSA INCLUSO ADITIVO IMPERMEABILIZANTE</v>
          </cell>
          <cell r="D4888" t="str">
            <v>M2</v>
          </cell>
          <cell r="E4888">
            <v>37.67</v>
          </cell>
        </row>
        <row r="4889">
          <cell r="A4889" t="str">
            <v xml:space="preserve">    73991/004</v>
          </cell>
          <cell r="B4889" t="str">
            <v>SINAPI</v>
          </cell>
          <cell r="C4889" t="str">
            <v>PISO CIMENTADO TRACO 1:3 (CIMENTO E AREIA) COM ACABAMENTO LISO ESPESSURA 1,5CM, PREPARO MANUAL DA ARGAMASSA INCLUSO ADITIVO IMPERMEABILIZANTE</v>
          </cell>
          <cell r="D4889" t="str">
            <v>M2</v>
          </cell>
          <cell r="E4889">
            <v>32.54</v>
          </cell>
        </row>
        <row r="4890">
          <cell r="A4890">
            <v>74079</v>
          </cell>
          <cell r="B4890" t="str">
            <v>SINAPI</v>
          </cell>
          <cell r="C4890" t="str">
            <v>CIMENTADO LISO QUEIMADO E=2CM C/JUNTA BATIDA CIM/AREIA 1:3</v>
          </cell>
          <cell r="D4890">
            <v>0</v>
          </cell>
          <cell r="E4890">
            <v>0</v>
          </cell>
        </row>
        <row r="4891">
          <cell r="A4891" t="str">
            <v xml:space="preserve">    74079/001</v>
          </cell>
          <cell r="B4891" t="str">
            <v>SINAPI</v>
          </cell>
          <cell r="C4891" t="str">
            <v>PISO CIMENTADO TRACO 1:4 (CIMENTO E AREIA) COM ACABAMENTO LISO ESPESSURA 2,0CM COM JUNTAS PLASTICAS DE DILATACAO E PREPARO MANUAL DA ARGAMASSA</v>
          </cell>
          <cell r="D4891" t="str">
            <v>M2</v>
          </cell>
          <cell r="E4891">
            <v>43.22</v>
          </cell>
        </row>
        <row r="4892">
          <cell r="A4892">
            <v>76447</v>
          </cell>
          <cell r="B4892" t="str">
            <v>SINAPI</v>
          </cell>
          <cell r="C4892" t="str">
            <v>PISO CIMENTADO LISO</v>
          </cell>
          <cell r="D4892">
            <v>0</v>
          </cell>
          <cell r="E4892">
            <v>0</v>
          </cell>
        </row>
        <row r="4893">
          <cell r="A4893" t="str">
            <v xml:space="preserve">    76447/001</v>
          </cell>
          <cell r="B4893" t="str">
            <v>SINAPI</v>
          </cell>
          <cell r="C4893" t="str">
            <v>PISO CIMENTADO TRACO 1:3 (CIMENTO E AREIA) ACABAMENTO LISO ESPESSURA 2,5 CM PREPARO MECANICO DA ARGAMASSA</v>
          </cell>
          <cell r="D4893" t="str">
            <v>M2</v>
          </cell>
          <cell r="E4893">
            <v>32.96</v>
          </cell>
        </row>
        <row r="4894">
          <cell r="A4894">
            <v>76448</v>
          </cell>
          <cell r="B4894" t="str">
            <v>SINAPI</v>
          </cell>
          <cell r="C4894" t="str">
            <v>CIMENTADO RUSTICO E=1,5CM CIMENTO/AREIA 1:4</v>
          </cell>
          <cell r="D4894">
            <v>0</v>
          </cell>
          <cell r="E4894">
            <v>0</v>
          </cell>
        </row>
        <row r="4895">
          <cell r="A4895" t="str">
            <v xml:space="preserve">    76448/001</v>
          </cell>
          <cell r="B4895" t="str">
            <v>SINAPI</v>
          </cell>
          <cell r="C4895" t="str">
            <v>PISO CIMENTADO TRACO 1:4 (CIMENTO E AREIA) ACABAMENTO RUSTICO ESPESSURA 1,5 CM PREPARO MANUAL DA ARGAMASSA</v>
          </cell>
          <cell r="D4895" t="str">
            <v>M2</v>
          </cell>
          <cell r="E4895">
            <v>26.6</v>
          </cell>
        </row>
        <row r="4896">
          <cell r="A4896" t="str">
            <v xml:space="preserve">    76448/002</v>
          </cell>
          <cell r="B4896" t="str">
            <v>SINAPI</v>
          </cell>
          <cell r="C4896" t="str">
            <v>PISO CIMENTADO TRAÇO 1:4 (CIMENTO E AREIA) ACABAMENTO RUSTICO ESPESSURA 3,5 CM PREPARO MANUAL DA ARGAMASSA</v>
          </cell>
          <cell r="D4896" t="str">
            <v>M2</v>
          </cell>
          <cell r="E4896">
            <v>32.82</v>
          </cell>
        </row>
        <row r="4897">
          <cell r="A4897" t="str">
            <v xml:space="preserve">    76448/003</v>
          </cell>
          <cell r="B4897" t="str">
            <v>SINAPI</v>
          </cell>
          <cell r="C4897" t="str">
            <v>PISO CIMENTADO TRAÇO 1:4 (CIMENTO E AREIA) ACABAMENTO RUSTICO ESPESSURA 2,5 CM PREPARO MANUAL DA ARGAMASSA</v>
          </cell>
          <cell r="D4897" t="str">
            <v>M2</v>
          </cell>
          <cell r="E4897">
            <v>29.71</v>
          </cell>
        </row>
        <row r="4898">
          <cell r="A4898">
            <v>84172</v>
          </cell>
          <cell r="B4898" t="str">
            <v>SINAPI</v>
          </cell>
          <cell r="C4898" t="str">
            <v>PISO CIMENTADO TRACO 1:3 (CIMENTO E AREIA) ACABAMENTO RUSTICO ESPESSURA 2 CM COM JUNTAS PLASTICAS DE DILATACAO, PREPARO MANUAL DA ARGAMASSA</v>
          </cell>
          <cell r="D4898" t="str">
            <v>M2</v>
          </cell>
          <cell r="E4898">
            <v>40.299999999999997</v>
          </cell>
        </row>
        <row r="4899">
          <cell r="A4899">
            <v>84173</v>
          </cell>
          <cell r="B4899" t="str">
            <v>SINAPI</v>
          </cell>
          <cell r="C4899" t="str">
            <v>PISO CIMENTADO TRACO 1:3 (CIMENTO/AREIA) ACABAMENTO LISO ESPESSURA 2,0CM PREPARO MANUAL DA ARGAMASSA INCLUSO ADITIVO IMPERMEABILIZANTE</v>
          </cell>
          <cell r="D4899" t="str">
            <v>M2</v>
          </cell>
          <cell r="E4899">
            <v>34.909999999999997</v>
          </cell>
        </row>
        <row r="4900">
          <cell r="A4900">
            <v>84174</v>
          </cell>
          <cell r="B4900" t="str">
            <v>SINAPI</v>
          </cell>
          <cell r="C4900" t="str">
            <v>PISO CIMENTADO TRACO 1:3 (CIMENTO E AREIA) COM ACABAMENTO LISO ESPESSURA 3CM COM JUNTAS DE MADEIRA, PREPARO MANUAL DA ARGAMASSA INCLUSO ADITIVO IMPERMEABILIZANTE</v>
          </cell>
          <cell r="D4900" t="str">
            <v>M2</v>
          </cell>
          <cell r="E4900">
            <v>51.5</v>
          </cell>
        </row>
        <row r="4901">
          <cell r="A4901">
            <v>112</v>
          </cell>
          <cell r="B4901" t="str">
            <v>SINAPI</v>
          </cell>
          <cell r="C4901" t="str">
            <v>PISO DE MADEIRA</v>
          </cell>
          <cell r="D4901">
            <v>0</v>
          </cell>
          <cell r="E4901">
            <v>0</v>
          </cell>
        </row>
        <row r="4902">
          <cell r="A4902">
            <v>72191</v>
          </cell>
          <cell r="B4902" t="str">
            <v>SINAPI</v>
          </cell>
          <cell r="C4902" t="str">
            <v>RECOLOCACAO DE TACOS DE MADEIRA COM REAPROVEITAMENTO DE MATERIAL E ASSENTAMENTO COM ARGAMASSA 1:4 (CIMENTO E AREIA)</v>
          </cell>
          <cell r="D4902" t="str">
            <v>M2</v>
          </cell>
          <cell r="E4902">
            <v>56.52</v>
          </cell>
        </row>
        <row r="4903">
          <cell r="A4903">
            <v>72192</v>
          </cell>
          <cell r="B4903" t="str">
            <v>SINAPI</v>
          </cell>
          <cell r="C4903" t="str">
            <v>RECOLOCACAO DE PISO DE TABUAS DE MADEIRA, CONSIDERANDO REAPROVEITAMENTO DO MATERIAL, EXCLUSIVE VIGAMENTO</v>
          </cell>
          <cell r="D4903" t="str">
            <v>M2</v>
          </cell>
          <cell r="E4903">
            <v>15.21</v>
          </cell>
        </row>
        <row r="4904">
          <cell r="A4904">
            <v>72193</v>
          </cell>
          <cell r="B4904" t="str">
            <v>SINAPI</v>
          </cell>
          <cell r="C4904" t="str">
            <v>RECOLOCACAO DE PISO DE TABUAS DE MADEIRA, CONSIDERANDO REAPROVEITAMENTO DO MATERIAL, INCLUSIVE VIGAMENTO</v>
          </cell>
          <cell r="D4904" t="str">
            <v>M2</v>
          </cell>
          <cell r="E4904">
            <v>40.799999999999997</v>
          </cell>
        </row>
        <row r="4905">
          <cell r="A4905">
            <v>73655</v>
          </cell>
          <cell r="B4905" t="str">
            <v>SINAPI</v>
          </cell>
          <cell r="C4905" t="str">
            <v>PISO EM TABUA CORRIDA DE MADEIRA ESPESSURA 2,5CM FIXADO EM PECAS DE MADEIRA E ASSENTADO EM ARGAMASSA TRACO 1:4 (CIMENTO/AREIA)</v>
          </cell>
          <cell r="D4905" t="str">
            <v>M2</v>
          </cell>
          <cell r="E4905">
            <v>107.59</v>
          </cell>
        </row>
        <row r="4906">
          <cell r="A4906">
            <v>73734</v>
          </cell>
          <cell r="B4906" t="str">
            <v>SINAPI</v>
          </cell>
          <cell r="C4906" t="str">
            <v>PISO EM MADEIRA</v>
          </cell>
          <cell r="D4906">
            <v>0</v>
          </cell>
          <cell r="E4906">
            <v>0</v>
          </cell>
        </row>
        <row r="4907">
          <cell r="A4907" t="str">
            <v xml:space="preserve">    73734/001</v>
          </cell>
          <cell r="B4907" t="str">
            <v>SINAPI</v>
          </cell>
          <cell r="C4907" t="str">
            <v>PISO EM TACO DE MADEIRA 7X21CM, ASSENTADO COM ARGAMASSA TRACO 1:4 (CIMENTO E AREIA MEDIA)</v>
          </cell>
          <cell r="D4907" t="str">
            <v>M2</v>
          </cell>
          <cell r="E4907">
            <v>147.06</v>
          </cell>
        </row>
        <row r="4908">
          <cell r="A4908">
            <v>84181</v>
          </cell>
          <cell r="B4908" t="str">
            <v>SINAPI</v>
          </cell>
          <cell r="C4908" t="str">
            <v xml:space="preserve">PISO EM TACO DE MADEIRA 7X21CM, FIXADO COM COLA BASE DE PVA </v>
          </cell>
          <cell r="D4908" t="str">
            <v>M2</v>
          </cell>
          <cell r="E4908">
            <v>125.23</v>
          </cell>
        </row>
        <row r="4909">
          <cell r="A4909">
            <v>113</v>
          </cell>
          <cell r="B4909" t="str">
            <v>SINAPI</v>
          </cell>
          <cell r="C4909" t="str">
            <v>PISO CERAMICO</v>
          </cell>
          <cell r="D4909">
            <v>0</v>
          </cell>
          <cell r="E4909">
            <v>0</v>
          </cell>
        </row>
        <row r="4910">
          <cell r="A4910">
            <v>87246</v>
          </cell>
          <cell r="B4910" t="str">
            <v>SINAPI</v>
          </cell>
          <cell r="C4910" t="str">
            <v>REVESTIMENTO CERÂMICO PARA PISO COM PLACAS TIPO GRÊS DE DIMENSÕES 35X35 CM APLICADA EM AMBIENTES DE ÁREA MENOR QUE 5 M2. AF_06/2014</v>
          </cell>
          <cell r="D4910" t="str">
            <v>M2</v>
          </cell>
          <cell r="E4910">
            <v>36.840000000000003</v>
          </cell>
        </row>
        <row r="4911">
          <cell r="A4911">
            <v>87247</v>
          </cell>
          <cell r="B4911" t="str">
            <v>SINAPI</v>
          </cell>
          <cell r="C4911" t="str">
            <v>REVESTIMENTO CERÂMICO PARA PISO COM PLACAS TIPO GRÊS DE DIMENSÕES 35X35 CM APLICADA EM AMBIENTES DE ÁREA ENTRE 5 M2 E 10 M2. AF_06/2014</v>
          </cell>
          <cell r="D4911" t="str">
            <v>M2</v>
          </cell>
          <cell r="E4911">
            <v>32.96</v>
          </cell>
        </row>
        <row r="4912">
          <cell r="A4912">
            <v>87248</v>
          </cell>
          <cell r="B4912" t="str">
            <v>SINAPI</v>
          </cell>
          <cell r="C4912" t="str">
            <v>REVESTIMENTO CERÂMICO PARA PISO COM PLACAS TIPO GRÊS DE DIMENSÕES 35X35 CM APLICADA EM AMBIENTES DE ÁREA MAIOR QUE 10 M2. AF_06/2014</v>
          </cell>
          <cell r="D4912" t="str">
            <v>M2</v>
          </cell>
          <cell r="E4912">
            <v>29.88</v>
          </cell>
        </row>
        <row r="4913">
          <cell r="A4913">
            <v>87249</v>
          </cell>
          <cell r="B4913" t="str">
            <v>SINAPI</v>
          </cell>
          <cell r="C4913" t="str">
            <v>REVESTIMENTO CERÂMICO PARA PISO COM PLACAS TIPO GRÊS DE DIMENSÕES 45X45 CM APLICADA EM AMBIENTES DE ÁREA MENOR QUE 5 M2. AF_06/2014</v>
          </cell>
          <cell r="D4913" t="str">
            <v>M2</v>
          </cell>
          <cell r="E4913">
            <v>40.71</v>
          </cell>
        </row>
        <row r="4914">
          <cell r="A4914">
            <v>87250</v>
          </cell>
          <cell r="B4914" t="str">
            <v>SINAPI</v>
          </cell>
          <cell r="C4914" t="str">
            <v>REVESTIMENTO CERÂMICO PARA PISO COM PLACAS TIPO GRÊS DE DIMENSÕES 45X45 CM APLICADA EM AMBIENTES DE ÁREA ENTRE 5 M2 E 10 M2. AF_06/2014</v>
          </cell>
          <cell r="D4914" t="str">
            <v>M2</v>
          </cell>
          <cell r="E4914">
            <v>34.590000000000003</v>
          </cell>
        </row>
        <row r="4915">
          <cell r="A4915">
            <v>87251</v>
          </cell>
          <cell r="B4915" t="str">
            <v>SINAPI</v>
          </cell>
          <cell r="C4915" t="str">
            <v>REVESTIMENTO CERÂMICO PARA PISO COM PLACAS TIPO GRÊS DE DIMENSÕES 45X45 CM APLICADA EM AMBIENTES DE ÁREA MAIOR QUE 10 M2. AF_06/2014</v>
          </cell>
          <cell r="D4915" t="str">
            <v>M2</v>
          </cell>
          <cell r="E4915">
            <v>30.65</v>
          </cell>
        </row>
        <row r="4916">
          <cell r="A4916">
            <v>87255</v>
          </cell>
          <cell r="B4916" t="str">
            <v>SINAPI</v>
          </cell>
          <cell r="C4916" t="str">
            <v>REVESTIMENTO CERÂMICO PARA PISO COM PLACAS TIPO GRÊS DE DIMENSÕES 60X60 CM APLICADA EM AMBIENTES DE ÁREA MENOR QUE 5 M2. AF_06/2014</v>
          </cell>
          <cell r="D4916" t="str">
            <v>M2</v>
          </cell>
          <cell r="E4916">
            <v>67.819999999999993</v>
          </cell>
        </row>
        <row r="4917">
          <cell r="A4917">
            <v>87256</v>
          </cell>
          <cell r="B4917" t="str">
            <v>SINAPI</v>
          </cell>
          <cell r="C4917" t="str">
            <v>REVESTIMENTO CERÂMICO PARA PISO COM PLACAS TIPO GRÊS DE DIMENSÕES 60X60 CM APLICADA EM AMBIENTES DE ÁREA ENTRE 5 M2 E 10 M2. AF_06/2014</v>
          </cell>
          <cell r="D4917" t="str">
            <v>M2</v>
          </cell>
          <cell r="E4917">
            <v>60.23</v>
          </cell>
        </row>
        <row r="4918">
          <cell r="A4918">
            <v>87257</v>
          </cell>
          <cell r="B4918" t="str">
            <v>SINAPI</v>
          </cell>
          <cell r="C4918" t="str">
            <v>REVESTIMENTO CERÂMICO PARA PISO COM PLACAS TIPO GRÊS DE DIMENSÕES 60X60 CM APLICADA EM AMBIENTES DE ÁREA MAIOR QUE 10 M2. AF_06/2014</v>
          </cell>
          <cell r="D4918" t="str">
            <v>M2</v>
          </cell>
          <cell r="E4918">
            <v>55.58</v>
          </cell>
        </row>
        <row r="4919">
          <cell r="A4919">
            <v>87258</v>
          </cell>
          <cell r="B4919" t="str">
            <v>SINAPI</v>
          </cell>
          <cell r="C4919" t="str">
            <v>REVESTIMENTO CERÂMICO PARA PISO COM PLACAS TIPO PORCELANATO DE DIMENSÕES 45X45 CM APLICADA EM AMBIENTES DE ÁREA MENOR QUE 5 M². AF_06/2014</v>
          </cell>
          <cell r="D4919" t="str">
            <v>M2</v>
          </cell>
          <cell r="E4919">
            <v>91.97</v>
          </cell>
        </row>
        <row r="4920">
          <cell r="A4920">
            <v>87259</v>
          </cell>
          <cell r="B4920" t="str">
            <v>SINAPI</v>
          </cell>
          <cell r="C4920" t="str">
            <v>REVESTIMENTO CERÂMICO PARA PISO COM PLACAS TIPO PORCELANATO DE DIMENSÕES 45X45 CM APLICADA EM AMBIENTES DE ÁREA ENTRE 5 M² E 10 M². AF_06/2014</v>
          </cell>
          <cell r="D4920" t="str">
            <v>M2</v>
          </cell>
          <cell r="E4920">
            <v>84.77</v>
          </cell>
        </row>
        <row r="4921">
          <cell r="A4921">
            <v>87260</v>
          </cell>
          <cell r="B4921" t="str">
            <v>SINAPI</v>
          </cell>
          <cell r="C4921" t="str">
            <v>REVESTIMENTO CERÂMICO PARA PISO COM PLACAS TIPO PORCELANATO DE DIMENSÕES 45X45 CM APLICADA EM AMBIENTES DE ÁREA MAIOR QUE 10 M². AF_06/2014</v>
          </cell>
          <cell r="D4921" t="str">
            <v>M2</v>
          </cell>
          <cell r="E4921">
            <v>80.63</v>
          </cell>
        </row>
        <row r="4922">
          <cell r="A4922">
            <v>87261</v>
          </cell>
          <cell r="B4922" t="str">
            <v>SINAPI</v>
          </cell>
          <cell r="C4922" t="str">
            <v>REVESTIMENTO CERÂMICO PARA PISO COM PLACAS TIPO PORCELANATO DE DIMENSÕES 60X60 CM APLICADA EM AMBIENTES DE ÁREA MENOR QUE 5 M². AF_06/2014</v>
          </cell>
          <cell r="D4922" t="str">
            <v>M2</v>
          </cell>
          <cell r="E4922">
            <v>105.82</v>
          </cell>
        </row>
        <row r="4923">
          <cell r="A4923">
            <v>87262</v>
          </cell>
          <cell r="B4923" t="str">
            <v>SINAPI</v>
          </cell>
          <cell r="C4923" t="str">
            <v>REVESTIMENTO CERÂMICO PARA PISO COM PLACAS TIPO PORCELANATO DE DIMENSÕES 60X60 CM APLICADA EM AMBIENTES DE ÁREA ENTRE 5 M² E 10 M². AF_06/2014</v>
          </cell>
          <cell r="D4923" t="str">
            <v>M2</v>
          </cell>
          <cell r="E4923">
            <v>97.28</v>
          </cell>
        </row>
        <row r="4924">
          <cell r="A4924">
            <v>87263</v>
          </cell>
          <cell r="B4924" t="str">
            <v>SINAPI</v>
          </cell>
          <cell r="C4924" t="str">
            <v>REVESTIMENTO CERÂMICO PARA PISO COM PLACAS TIPO PORCELANATO DE DIMENSÕES 60X60 CM APLICADA EM AMBIENTES DE ÁREA MAIOR QUE 10 M². AF_06/2014</v>
          </cell>
          <cell r="D4924" t="str">
            <v>M2</v>
          </cell>
          <cell r="E4924">
            <v>92.39</v>
          </cell>
        </row>
        <row r="4925">
          <cell r="A4925">
            <v>89046</v>
          </cell>
          <cell r="B4925" t="str">
            <v>SINAPI</v>
          </cell>
          <cell r="C4925" t="str">
            <v>(COMPOSIÇÃO REPRESENTATIVA) DO SERVIÇO DE REVESTIMENTO CERÂMICO PARA PISO COM PLACAS TIPO GRÉS DE DIMENSÕES 35X35 CM, PARA EDIFICAÇÃO HABITACIONAL MULTIFAMILIAR (PRÉDIO). AF_11/2014</v>
          </cell>
          <cell r="D4925" t="str">
            <v>M2</v>
          </cell>
          <cell r="E4925">
            <v>32.799999999999997</v>
          </cell>
        </row>
        <row r="4926">
          <cell r="A4926">
            <v>89171</v>
          </cell>
          <cell r="B4926" t="str">
            <v>SINAPI</v>
          </cell>
          <cell r="C4926" t="str">
            <v>(COMPOSIÇÃO REPRESENTATIVA) DO SERVIÇO DE REVESTIMENTO CERÂMICO PARA PISO COM PLACAS TIPO GRÉS DE DIMENSÕES 35X35 CM, PARA EDIFICAÇÃO HABITACIONAL UNIFAMILIAR (CASA) E EDIFICAÇÃO PÚBLICA PADRÃO. AF_11/2014</v>
          </cell>
          <cell r="D4926" t="str">
            <v>M2</v>
          </cell>
          <cell r="E4926">
            <v>31.28</v>
          </cell>
        </row>
        <row r="4927">
          <cell r="A4927">
            <v>93389</v>
          </cell>
          <cell r="B4927" t="str">
            <v>SINAPI</v>
          </cell>
          <cell r="C4927" t="str">
            <v>REVESTIMENTO CERÂMICO PARA PISO COM PLACAS TIPO GRÊS PADRÃO POPULAR DEDIMENSÕES 35X35 CM APLICADA EM AMBIENTES DE ÁREA MENOR QUE 5 M2. AF_06/2014</v>
          </cell>
          <cell r="D4927" t="str">
            <v>M2</v>
          </cell>
          <cell r="E4927">
            <v>32.99</v>
          </cell>
        </row>
        <row r="4928">
          <cell r="A4928">
            <v>93390</v>
          </cell>
          <cell r="B4928" t="str">
            <v>SINAPI</v>
          </cell>
          <cell r="C4928" t="str">
            <v>REVESTIMENTO CERÂMICO PARA PISO COM PLACAS TIPO GRÊS PADRÃO POPULAR DEDIMENSÕES 35X35 CM APLICADA EM AMBIENTES DE ÁREA ENTRE 5 M2 E 10 M2.AF_06/2014</v>
          </cell>
          <cell r="D4928" t="str">
            <v>M2</v>
          </cell>
          <cell r="E4928">
            <v>29.18</v>
          </cell>
        </row>
        <row r="4929">
          <cell r="A4929">
            <v>93391</v>
          </cell>
          <cell r="B4929" t="str">
            <v>SINAPI</v>
          </cell>
          <cell r="C4929" t="str">
            <v>REVESTIMENTO CERÂMICO PARA PISO COM PLACAS TIPO GRÊS PADRÃO POPULAR DEDIMENSÕES 35X35 CM APLICADA EM AMBIENTES DE ÁREA MAIOR QUE 10 M2. AF_06/2014</v>
          </cell>
          <cell r="D4929" t="str">
            <v>M2</v>
          </cell>
          <cell r="E4929">
            <v>26.1</v>
          </cell>
        </row>
        <row r="4930">
          <cell r="A4930">
            <v>115</v>
          </cell>
          <cell r="B4930" t="str">
            <v>SINAPI</v>
          </cell>
          <cell r="C4930" t="str">
            <v>PISO DE PEDRA</v>
          </cell>
          <cell r="D4930">
            <v>0</v>
          </cell>
          <cell r="E4930">
            <v>0</v>
          </cell>
        </row>
        <row r="4931">
          <cell r="A4931">
            <v>73743</v>
          </cell>
          <cell r="B4931" t="str">
            <v>SINAPI</v>
          </cell>
          <cell r="C4931" t="str">
            <v>PISO EM PEDRA</v>
          </cell>
          <cell r="D4931">
            <v>0</v>
          </cell>
          <cell r="E4931">
            <v>0</v>
          </cell>
        </row>
        <row r="4932">
          <cell r="A4932" t="str">
            <v xml:space="preserve">    73743/001</v>
          </cell>
          <cell r="B4932" t="str">
            <v>SINAPI</v>
          </cell>
          <cell r="C4932" t="str">
            <v>PISO EM PEDRA SÃO TOME ASSENTADO SOBRE ARGAMASSA 1:3 (CIMENTO E AREIA)REJUNTADO COM CIMENTO BRANCO</v>
          </cell>
          <cell r="D4932" t="str">
            <v>M2</v>
          </cell>
          <cell r="E4932">
            <v>178.76</v>
          </cell>
        </row>
        <row r="4933">
          <cell r="A4933">
            <v>73921</v>
          </cell>
          <cell r="B4933" t="str">
            <v>SINAPI</v>
          </cell>
          <cell r="C4933" t="str">
            <v>PISO PEDRA</v>
          </cell>
          <cell r="D4933">
            <v>0</v>
          </cell>
          <cell r="E4933">
            <v>0</v>
          </cell>
        </row>
        <row r="4934">
          <cell r="A4934" t="str">
            <v xml:space="preserve">    73921/002</v>
          </cell>
          <cell r="B4934" t="str">
            <v>SINAPI</v>
          </cell>
          <cell r="C4934" t="str">
            <v>PISO EM PEDRA ARDOSIA ASSENTADO SOBRE ARGAMASSA COLANTE REJUNTADO COM CIMENTO COMUM</v>
          </cell>
          <cell r="D4934" t="str">
            <v>M2</v>
          </cell>
          <cell r="E4934">
            <v>37.15</v>
          </cell>
        </row>
        <row r="4935">
          <cell r="A4935">
            <v>84183</v>
          </cell>
          <cell r="B4935" t="str">
            <v>SINAPI</v>
          </cell>
          <cell r="C4935" t="str">
            <v>PISO EM PEDRA PORTUGUESA ASSENTADO SOBRE BASE DE AREIA, REJUNTADO COM CIMENTO COMUM</v>
          </cell>
          <cell r="D4935" t="str">
            <v>M2</v>
          </cell>
          <cell r="E4935">
            <v>125.88</v>
          </cell>
        </row>
        <row r="4936">
          <cell r="A4936">
            <v>116</v>
          </cell>
          <cell r="B4936" t="str">
            <v>SINAPI</v>
          </cell>
          <cell r="C4936" t="str">
            <v>PISO VINILICO/BORRACHA</v>
          </cell>
          <cell r="D4936">
            <v>0</v>
          </cell>
          <cell r="E4936">
            <v>0</v>
          </cell>
        </row>
        <row r="4937">
          <cell r="A4937">
            <v>72185</v>
          </cell>
          <cell r="B4937" t="str">
            <v>SINAPI</v>
          </cell>
          <cell r="C4937" t="str">
            <v>PISO VINILICO SEMIFLEXIVEL PADRAO LISO, ESPESSURA 2MM, FIXADO COM COLA</v>
          </cell>
          <cell r="D4937" t="str">
            <v>M2</v>
          </cell>
          <cell r="E4937">
            <v>66.989999999999995</v>
          </cell>
        </row>
        <row r="4938">
          <cell r="A4938">
            <v>72186</v>
          </cell>
          <cell r="B4938" t="str">
            <v>SINAPI</v>
          </cell>
          <cell r="C4938" t="str">
            <v>PISO VINILICO SEMIFLEXIVEL PADRAO LISO, ESPESSURA 3,2MM, FIXADO COM COLA</v>
          </cell>
          <cell r="D4938" t="str">
            <v>M2</v>
          </cell>
          <cell r="E4938">
            <v>107.03</v>
          </cell>
        </row>
        <row r="4939">
          <cell r="A4939">
            <v>72187</v>
          </cell>
          <cell r="B4939" t="str">
            <v>SINAPI</v>
          </cell>
          <cell r="C4939" t="str">
            <v>PISO DE BORRACHA FRISADO, ESPESSURA 7MM, ASSENTADO COM ARGAMASSA TRACO1:3 (CIMENTO E AREIA)</v>
          </cell>
          <cell r="D4939" t="str">
            <v>M2</v>
          </cell>
          <cell r="E4939">
            <v>146.08000000000001</v>
          </cell>
        </row>
        <row r="4940">
          <cell r="A4940">
            <v>72188</v>
          </cell>
          <cell r="B4940" t="str">
            <v>SINAPI</v>
          </cell>
          <cell r="C4940" t="str">
            <v>PISO DE BORRACHA PASTILHADO, ESPESSURA 7MM, ASSENTADO COM ARGAMASSA TRACO 1:3 (CIMENTO E AREIA)</v>
          </cell>
          <cell r="D4940" t="str">
            <v>M2</v>
          </cell>
          <cell r="E4940">
            <v>146.08000000000001</v>
          </cell>
        </row>
        <row r="4941">
          <cell r="A4941">
            <v>73876</v>
          </cell>
          <cell r="B4941" t="str">
            <v>SINAPI</v>
          </cell>
          <cell r="C4941" t="str">
            <v>PLURIGOMA</v>
          </cell>
          <cell r="D4941">
            <v>0</v>
          </cell>
          <cell r="E4941">
            <v>0</v>
          </cell>
        </row>
        <row r="4942">
          <cell r="A4942" t="str">
            <v xml:space="preserve">    73876/001</v>
          </cell>
          <cell r="B4942" t="str">
            <v>SINAPI</v>
          </cell>
          <cell r="C4942" t="str">
            <v xml:space="preserve">PISO DE BORRACHA PASTILHADO, ESPESSURA 7MM, FIXADO COM COLA </v>
          </cell>
          <cell r="D4942" t="str">
            <v>M2</v>
          </cell>
          <cell r="E4942">
            <v>134.04</v>
          </cell>
        </row>
        <row r="4943">
          <cell r="A4943">
            <v>84186</v>
          </cell>
          <cell r="B4943" t="str">
            <v>SINAPI</v>
          </cell>
          <cell r="C4943" t="str">
            <v xml:space="preserve">PISO DE BORRACHA CANELADA, ESPESSURA 3,5MM, FIXADO COM COLA </v>
          </cell>
          <cell r="D4943" t="str">
            <v>M2</v>
          </cell>
          <cell r="E4943">
            <v>57.74</v>
          </cell>
        </row>
        <row r="4944">
          <cell r="A4944">
            <v>84187</v>
          </cell>
          <cell r="B4944" t="str">
            <v>SINAPI</v>
          </cell>
          <cell r="C4944" t="str">
            <v xml:space="preserve">ASSENTAMENTO DE PISO DE BORRACHA PASTILHADA FIXADO COM COLA </v>
          </cell>
          <cell r="D4944" t="str">
            <v>M2</v>
          </cell>
          <cell r="E4944">
            <v>10.78</v>
          </cell>
        </row>
        <row r="4945">
          <cell r="A4945">
            <v>84188</v>
          </cell>
          <cell r="B4945" t="str">
            <v>SINAPI</v>
          </cell>
          <cell r="C4945" t="str">
            <v xml:space="preserve">TESTEIRA OU RODAPE VINILICO 6CM FIXADO COM COLA </v>
          </cell>
          <cell r="D4945" t="str">
            <v>M</v>
          </cell>
          <cell r="E4945">
            <v>15.48</v>
          </cell>
        </row>
        <row r="4946">
          <cell r="A4946">
            <v>117</v>
          </cell>
          <cell r="B4946" t="str">
            <v>SINAPI</v>
          </cell>
          <cell r="C4946" t="str">
            <v>PISO DE ALTA RESISTENCIA</v>
          </cell>
          <cell r="D4946">
            <v>0</v>
          </cell>
          <cell r="E4946">
            <v>0</v>
          </cell>
        </row>
        <row r="4947">
          <cell r="A4947">
            <v>72136</v>
          </cell>
          <cell r="B4947" t="str">
            <v>SINAPI</v>
          </cell>
          <cell r="C4947" t="str">
            <v>PISO INDUSTRIAL DE ALTA RESISTENCIA, ESPESSURA 8MM, INCLUSO JUNTAS DE DILATACAO PLASTICAS E POLIMENTO MECANIZADO</v>
          </cell>
          <cell r="D4947" t="str">
            <v>M2</v>
          </cell>
          <cell r="E4947">
            <v>61.75</v>
          </cell>
        </row>
        <row r="4948">
          <cell r="A4948">
            <v>72137</v>
          </cell>
          <cell r="B4948" t="str">
            <v>SINAPI</v>
          </cell>
          <cell r="C4948" t="str">
            <v>PISO INDUSTRIAL ALTA RESISTENCIA, ESPESSURA 12MM, INCLUSO JUNTAS DE DILATACAO PLASTICAS E POLIMENTO MECANIZADO</v>
          </cell>
          <cell r="D4948" t="str">
            <v>M2</v>
          </cell>
          <cell r="E4948">
            <v>72.989999999999995</v>
          </cell>
        </row>
        <row r="4949">
          <cell r="A4949">
            <v>72815</v>
          </cell>
          <cell r="B4949" t="str">
            <v>SINAPI</v>
          </cell>
          <cell r="C4949" t="str">
            <v xml:space="preserve">APLICACAO DE TINTA A BASE DE EPOXI SOBRE PISO </v>
          </cell>
          <cell r="D4949" t="str">
            <v>M2</v>
          </cell>
          <cell r="E4949">
            <v>35.19</v>
          </cell>
        </row>
        <row r="4950">
          <cell r="A4950">
            <v>118</v>
          </cell>
          <cell r="B4950" t="str">
            <v>SINAPI</v>
          </cell>
          <cell r="C4950" t="str">
            <v>PISO GRANILITE/MARMORITE</v>
          </cell>
          <cell r="D4950">
            <v>0</v>
          </cell>
          <cell r="E4950">
            <v>0</v>
          </cell>
        </row>
        <row r="4951">
          <cell r="A4951">
            <v>84191</v>
          </cell>
          <cell r="B4951" t="str">
            <v>SINAPI</v>
          </cell>
          <cell r="C4951" t="str">
            <v>PISO EM GRANILITE, MARMORITE OU GRANITINA ESPESSURA 8 MM, INCLUSO JUNTAS DE DILATACAO PLASTICAS</v>
          </cell>
          <cell r="D4951" t="str">
            <v>M2</v>
          </cell>
          <cell r="E4951">
            <v>101.46</v>
          </cell>
        </row>
        <row r="4952">
          <cell r="A4952">
            <v>119</v>
          </cell>
          <cell r="B4952" t="str">
            <v>SINAPI</v>
          </cell>
          <cell r="C4952" t="str">
            <v>PISO DE MARMORE/GRANITO</v>
          </cell>
          <cell r="D4952">
            <v>0</v>
          </cell>
          <cell r="E4952">
            <v>0</v>
          </cell>
        </row>
        <row r="4953">
          <cell r="A4953">
            <v>72138</v>
          </cell>
          <cell r="B4953" t="str">
            <v>SINAPI</v>
          </cell>
          <cell r="C4953" t="str">
            <v>PISO EM GRANITO BRANCO 50X50CM LEVIGADO ESPESSURA 2CM, ASSENTADO COM ARGAMASSA COLANTE DUPLA COLAGEM, COM REJUNTAMENTO EM CIMENTO BRANCO</v>
          </cell>
          <cell r="D4953" t="str">
            <v>M2</v>
          </cell>
          <cell r="E4953">
            <v>260.20999999999998</v>
          </cell>
        </row>
        <row r="4954">
          <cell r="A4954">
            <v>84190</v>
          </cell>
          <cell r="B4954" t="str">
            <v>SINAPI</v>
          </cell>
          <cell r="C4954" t="str">
            <v>PISO GRANITO ASSENTADO SOBRE ARGAMASSA CIMENTO / CAL / AREIA TRACO 1:0,25:3 INCLUSIVE REJUNTE EM CIMENTO</v>
          </cell>
          <cell r="D4954" t="str">
            <v>M2</v>
          </cell>
          <cell r="E4954">
            <v>211.38</v>
          </cell>
        </row>
        <row r="4955">
          <cell r="A4955">
            <v>84195</v>
          </cell>
          <cell r="B4955" t="str">
            <v>SINAPI</v>
          </cell>
          <cell r="C4955" t="str">
            <v>PISO MARMORE BRANCO ASSENTADO SOBRE ARGAMASSA TRACO 1:4 (CIMENTO/AREIA)</v>
          </cell>
          <cell r="D4955" t="str">
            <v>M2</v>
          </cell>
          <cell r="E4955">
            <v>239.97</v>
          </cell>
        </row>
        <row r="4956">
          <cell r="A4956">
            <v>122</v>
          </cell>
          <cell r="B4956" t="str">
            <v>SINAPI</v>
          </cell>
          <cell r="C4956" t="str">
            <v>SOLEIRA DE MARMORE/GRANITO</v>
          </cell>
          <cell r="D4956">
            <v>0</v>
          </cell>
          <cell r="E4956">
            <v>0</v>
          </cell>
        </row>
        <row r="4957">
          <cell r="A4957">
            <v>74111</v>
          </cell>
          <cell r="B4957" t="str">
            <v>SINAPI</v>
          </cell>
          <cell r="C4957" t="str">
            <v>SOLEIRA MARMORE BRANCO</v>
          </cell>
          <cell r="D4957">
            <v>0</v>
          </cell>
          <cell r="E4957">
            <v>0</v>
          </cell>
        </row>
        <row r="4958">
          <cell r="A4958" t="str">
            <v xml:space="preserve">    74111/001</v>
          </cell>
          <cell r="B4958" t="str">
            <v>SINAPI</v>
          </cell>
          <cell r="C4958" t="str">
            <v>SOLEIRA / TABEIRA EM MARMORE BRANCO COMUM, POLIDO, LARGURA 5 CM, ESPESSURA 2 CM, ASSENTADA COM ARGAMASSA COLANTE</v>
          </cell>
          <cell r="D4958" t="str">
            <v>M</v>
          </cell>
          <cell r="E4958">
            <v>24.23</v>
          </cell>
        </row>
        <row r="4959">
          <cell r="A4959">
            <v>84161</v>
          </cell>
          <cell r="B4959" t="str">
            <v>SINAPI</v>
          </cell>
          <cell r="C4959" t="str">
            <v>SOLEIRA DE MARMORE BRANCO, LARGURA 15CM, ESPESSURA 3CM, ASSENTADA SOBRE ARGAMASSA TRACO 1:4 (CIMENTO E AREIA)</v>
          </cell>
          <cell r="D4959" t="str">
            <v>M</v>
          </cell>
          <cell r="E4959">
            <v>47.01</v>
          </cell>
        </row>
        <row r="4960">
          <cell r="A4960">
            <v>130</v>
          </cell>
          <cell r="B4960" t="str">
            <v>SINAPI</v>
          </cell>
          <cell r="C4960" t="str">
            <v>RODAPE DE MADEIRA</v>
          </cell>
          <cell r="D4960">
            <v>0</v>
          </cell>
          <cell r="E4960">
            <v>0</v>
          </cell>
        </row>
        <row r="4961">
          <cell r="A4961">
            <v>73886</v>
          </cell>
          <cell r="B4961" t="str">
            <v>SINAPI</v>
          </cell>
          <cell r="C4961" t="str">
            <v>RODAPES DE MADEIRA</v>
          </cell>
          <cell r="D4961">
            <v>0</v>
          </cell>
          <cell r="E4961">
            <v>0</v>
          </cell>
        </row>
        <row r="4962">
          <cell r="A4962" t="str">
            <v xml:space="preserve">    73886/001</v>
          </cell>
          <cell r="B4962" t="str">
            <v>SINAPI</v>
          </cell>
          <cell r="C4962" t="str">
            <v xml:space="preserve">RODAPE EM MADEIRA, ALTURA 7CM, FIXADO EM PECAS DE MADEIRA </v>
          </cell>
          <cell r="D4962" t="str">
            <v>M</v>
          </cell>
          <cell r="E4962">
            <v>15.3</v>
          </cell>
        </row>
        <row r="4963">
          <cell r="A4963">
            <v>84162</v>
          </cell>
          <cell r="B4963" t="str">
            <v>SINAPI</v>
          </cell>
          <cell r="C4963" t="str">
            <v xml:space="preserve">RODAPE EM MADEIRA, ALTURA 7CM, FIXADO COM COLA </v>
          </cell>
          <cell r="D4963" t="str">
            <v>M</v>
          </cell>
          <cell r="E4963">
            <v>15.28</v>
          </cell>
        </row>
        <row r="4964">
          <cell r="A4964">
            <v>131</v>
          </cell>
          <cell r="B4964" t="str">
            <v>SINAPI</v>
          </cell>
          <cell r="C4964" t="str">
            <v>RODAPE CERAMICO</v>
          </cell>
          <cell r="D4964">
            <v>0</v>
          </cell>
          <cell r="E4964">
            <v>0</v>
          </cell>
        </row>
        <row r="4965">
          <cell r="A4965">
            <v>88648</v>
          </cell>
          <cell r="B4965" t="str">
            <v>SINAPI</v>
          </cell>
          <cell r="C4965" t="str">
            <v>RODAPÉ CERÂMICO DE 7CM DE ALTURA COM PLACAS TIPO GRÊS DE DIMENSÕES 35X35CM. AF_06/2014</v>
          </cell>
          <cell r="D4965" t="str">
            <v>M</v>
          </cell>
          <cell r="E4965">
            <v>4.37</v>
          </cell>
        </row>
        <row r="4966">
          <cell r="A4966">
            <v>88649</v>
          </cell>
          <cell r="B4966" t="str">
            <v>SINAPI</v>
          </cell>
          <cell r="C4966" t="str">
            <v>RODAPÉ CERÂMICO DE 7CM DE ALTURA COM PLACAS TIPO GRÊS DE DIMENSÕES 45X45CM. AF_06/2014</v>
          </cell>
          <cell r="D4966" t="str">
            <v>M</v>
          </cell>
          <cell r="E4966">
            <v>4.96</v>
          </cell>
        </row>
        <row r="4967">
          <cell r="A4967">
            <v>88650</v>
          </cell>
          <cell r="B4967" t="str">
            <v>SINAPI</v>
          </cell>
          <cell r="C4967" t="str">
            <v>RODAPÉ CERÂMICO DE 7CM DE ALTURA COM PLACAS TIPO GRÊS DE DIMENSÕES 60X60CM. AF_06/2014</v>
          </cell>
          <cell r="D4967" t="str">
            <v>M</v>
          </cell>
          <cell r="E4967">
            <v>9.8800000000000008</v>
          </cell>
        </row>
        <row r="4968">
          <cell r="A4968">
            <v>164</v>
          </cell>
          <cell r="B4968" t="str">
            <v>SINAPI</v>
          </cell>
          <cell r="C4968" t="str">
            <v>RODAPE DE MARMORE,GRANITO,MARMORITE,GRANILITE E OUTROS</v>
          </cell>
          <cell r="D4968">
            <v>0</v>
          </cell>
          <cell r="E4968">
            <v>0</v>
          </cell>
        </row>
        <row r="4969">
          <cell r="A4969">
            <v>73850</v>
          </cell>
          <cell r="B4969" t="str">
            <v>SINAPI</v>
          </cell>
          <cell r="C4969" t="str">
            <v>RODAPE DE MARMORITE</v>
          </cell>
          <cell r="D4969">
            <v>0</v>
          </cell>
          <cell r="E4969">
            <v>0</v>
          </cell>
        </row>
        <row r="4970">
          <cell r="A4970" t="str">
            <v xml:space="preserve">    73850/001</v>
          </cell>
          <cell r="B4970" t="str">
            <v>SINAPI</v>
          </cell>
          <cell r="C4970" t="str">
            <v xml:space="preserve">RODAPE EM MARMORITE, ALTURA 10CM </v>
          </cell>
          <cell r="D4970" t="str">
            <v>M</v>
          </cell>
          <cell r="E4970">
            <v>17.82</v>
          </cell>
        </row>
        <row r="4971">
          <cell r="A4971">
            <v>84167</v>
          </cell>
          <cell r="B4971" t="str">
            <v>SINAPI</v>
          </cell>
          <cell r="C4971" t="str">
            <v>RODAPE EM MARMORE BRANCO ASSENTADO COM ARGAMASSA TRACO 1:4 (CIMENTO E AREIA) ALTURA 7CM</v>
          </cell>
          <cell r="D4971" t="str">
            <v>M</v>
          </cell>
          <cell r="E4971">
            <v>33.51</v>
          </cell>
        </row>
        <row r="4972">
          <cell r="A4972">
            <v>84168</v>
          </cell>
          <cell r="B4972" t="str">
            <v>SINAPI</v>
          </cell>
          <cell r="C4972" t="str">
            <v>RODAPE EM ARDOSIA ASSENTADO COM ARGAMASSA TRACO 1:4 (CIMENTO E AREIA) ALTURA 10CM</v>
          </cell>
          <cell r="D4972" t="str">
            <v>M</v>
          </cell>
          <cell r="E4972">
            <v>16.170000000000002</v>
          </cell>
        </row>
        <row r="4973">
          <cell r="A4973">
            <v>258</v>
          </cell>
          <cell r="B4973" t="str">
            <v>SINAPI</v>
          </cell>
          <cell r="C4973" t="str">
            <v>PISO CONCRETO</v>
          </cell>
          <cell r="D4973">
            <v>0</v>
          </cell>
          <cell r="E4973">
            <v>0</v>
          </cell>
        </row>
        <row r="4974">
          <cell r="A4974">
            <v>68325</v>
          </cell>
          <cell r="B4974" t="str">
            <v>SINAPI</v>
          </cell>
          <cell r="C4974" t="str">
            <v>PISO EM CONCRETO 20 MPA PREPARO MECANICO, ESPESSURA 7CM, INCLUSO SELANTE ELASTICO A BASE DE POLIURETANO</v>
          </cell>
          <cell r="D4974" t="str">
            <v>M2</v>
          </cell>
          <cell r="E4974">
            <v>35.700000000000003</v>
          </cell>
        </row>
        <row r="4975">
          <cell r="A4975">
            <v>68333</v>
          </cell>
          <cell r="B4975" t="str">
            <v>SINAPI</v>
          </cell>
          <cell r="C4975" t="str">
            <v>PISO EM CONCRETO 20 MPA PREPARO MECANICO, ESPESSURA 7CM, INCLUSO JUNTAS DE DILATACAO EM MADEIRA</v>
          </cell>
          <cell r="D4975" t="str">
            <v>M2</v>
          </cell>
          <cell r="E4975">
            <v>37.07</v>
          </cell>
        </row>
        <row r="4976">
          <cell r="A4976">
            <v>72183</v>
          </cell>
          <cell r="B4976" t="str">
            <v>SINAPI</v>
          </cell>
          <cell r="C4976" t="str">
            <v>PISO EM CONCRETO 20MPA PREPARO MECANICO, ESPESSURA 7 CM, COM ARMACAO EM TELA SOLDADA</v>
          </cell>
          <cell r="D4976" t="str">
            <v>M2</v>
          </cell>
          <cell r="E4976">
            <v>64.47</v>
          </cell>
        </row>
        <row r="4977">
          <cell r="A4977">
            <v>84175</v>
          </cell>
          <cell r="B4977" t="str">
            <v>SINAPI</v>
          </cell>
          <cell r="C4977" t="str">
            <v>JUNTA 5X5CM COM ARGAMASSA TRACO 1:3 (CIMENTO E AREIA) PARA PISO EM PLACAS</v>
          </cell>
          <cell r="D4977" t="str">
            <v>M</v>
          </cell>
          <cell r="E4977">
            <v>8.65</v>
          </cell>
        </row>
        <row r="4978">
          <cell r="A4978">
            <v>84176</v>
          </cell>
          <cell r="B4978" t="str">
            <v>SINAPI</v>
          </cell>
          <cell r="C4978" t="str">
            <v>JUNTA 2,5X2,5CM COM ARGAMASSA 1:1:3 IMPERMEABILIZANTE DE HIDRO-ASFALTOCIMENTO E AREIA PARA PISO EM PLACAS</v>
          </cell>
          <cell r="D4978" t="str">
            <v>M</v>
          </cell>
          <cell r="E4978">
            <v>17.649999999999999</v>
          </cell>
        </row>
        <row r="4979">
          <cell r="A4979">
            <v>84177</v>
          </cell>
          <cell r="B4979" t="str">
            <v>SINAPI</v>
          </cell>
          <cell r="C4979" t="str">
            <v xml:space="preserve">JUNTA GRAMADA 5CM DE LARGURA </v>
          </cell>
          <cell r="D4979" t="str">
            <v>M</v>
          </cell>
          <cell r="E4979">
            <v>9.73</v>
          </cell>
        </row>
        <row r="4980">
          <cell r="A4980">
            <v>94990</v>
          </cell>
          <cell r="B4980" t="str">
            <v>SINAPI</v>
          </cell>
          <cell r="C4980" t="str">
            <v>EXECUÇÃO DE PASSEIO (CALÇADA) OU PISO DE CONCRETO COM CONCRETO MOLDADOIN LOCO, FEITO EM OBRA, ACABAMENTO CONVENCIONAL, NÃO ARMADO. AF_07/2016</v>
          </cell>
          <cell r="D4980" t="str">
            <v>M3</v>
          </cell>
          <cell r="E4980">
            <v>464.86</v>
          </cell>
        </row>
        <row r="4981">
          <cell r="A4981">
            <v>94991</v>
          </cell>
          <cell r="B4981" t="str">
            <v>SINAPI</v>
          </cell>
          <cell r="C4981" t="str">
            <v>EXECUÇÃO DE PASSEIO (CALÇADA) OU PISO DE CONCRETO COM CONCRETO MOLDADOIN LOCO, USINADO, ACABAMENTO CONVENCIONAL, NÃO ARMADO. AF_07/2016</v>
          </cell>
          <cell r="D4981" t="str">
            <v>M3</v>
          </cell>
          <cell r="E4981">
            <v>398.74</v>
          </cell>
        </row>
        <row r="4982">
          <cell r="A4982">
            <v>94992</v>
          </cell>
          <cell r="B4982" t="str">
            <v>SINAPI</v>
          </cell>
          <cell r="C4982" t="str">
            <v>EXECUÇÃO DE PASSEIO (CALÇADA) OU PISO DE CONCRETO COM CONCRETO MOLDADOIN LOCO, FEITO EM OBRA, ACABAMENTO CONVENCIONAL, ESPESSURA 6 CM, ARMADO. AF_07/2016</v>
          </cell>
          <cell r="D4982" t="str">
            <v>M2</v>
          </cell>
          <cell r="E4982">
            <v>52.41</v>
          </cell>
        </row>
        <row r="4983">
          <cell r="A4983">
            <v>94993</v>
          </cell>
          <cell r="B4983" t="str">
            <v>SINAPI</v>
          </cell>
          <cell r="C4983" t="str">
            <v>EXECUÇÃO DE PASSEIO (CALÇADA) OU PISO DE CONCRETO COM CONCRETO MOLDADOIN LOCO, USINADO, ACABAMENTO CONVENCIONAL, ESPESSURA 6 CM, ARMADO. AF_07/2016</v>
          </cell>
          <cell r="D4983" t="str">
            <v>M2</v>
          </cell>
          <cell r="E4983">
            <v>48.44</v>
          </cell>
        </row>
        <row r="4984">
          <cell r="A4984">
            <v>94994</v>
          </cell>
          <cell r="B4984" t="str">
            <v>SINAPI</v>
          </cell>
          <cell r="C4984" t="str">
            <v>EXECUÇÃO DE PASSEIO (CALÇADA) OU PISO DE CONCRETO COM CONCRETO MOLDADOIN LOCO, FEITO EM OBRA, ACABAMENTO CONVENCIONAL, ESPESSURA 8 CM, ARMADO. AF_07/2016</v>
          </cell>
          <cell r="D4984" t="str">
            <v>M2</v>
          </cell>
          <cell r="E4984">
            <v>63.44</v>
          </cell>
        </row>
        <row r="4985">
          <cell r="A4985">
            <v>94995</v>
          </cell>
          <cell r="B4985" t="str">
            <v>SINAPI</v>
          </cell>
          <cell r="C4985" t="str">
            <v>EXECUÇÃO DE PASSEIO (CALÇADA) OU PISO DE CONCRETO COM CONCRETO MOLDADOIN LOCO, USINADO, ACABAMENTO CONVENCIONAL, ESPESSURA 8 CM, ARMADO. AF_07/2016</v>
          </cell>
          <cell r="D4985" t="str">
            <v>M2</v>
          </cell>
          <cell r="E4985">
            <v>58.15</v>
          </cell>
        </row>
        <row r="4986">
          <cell r="A4986">
            <v>94996</v>
          </cell>
          <cell r="B4986" t="str">
            <v>SINAPI</v>
          </cell>
          <cell r="C4986" t="str">
            <v>EXECUÇÃO DE PASSEIO (CALÇADA) OU PISO DE CONCRETO COM CONCRETO MOLDADOIN LOCO, FEITO EM OBRA, ACABAMENTO CONVENCIONAL, ESPESSURA 10 CM, ARMADO. AF_07/2016</v>
          </cell>
          <cell r="D4986" t="str">
            <v>M2</v>
          </cell>
          <cell r="E4986">
            <v>72.67</v>
          </cell>
        </row>
        <row r="4987">
          <cell r="A4987">
            <v>94997</v>
          </cell>
          <cell r="B4987" t="str">
            <v>SINAPI</v>
          </cell>
          <cell r="C4987" t="str">
            <v>EXECUÇÃO DE PASSEIO (CALÇADA) OU PISO DE CONCRETO COM CONCRETO MOLDADOIN LOCO, USINADO, ACABAMENTO CONVENCIONAL, ESPESSURA 10 CM, ARMADO. AF_07/2016</v>
          </cell>
          <cell r="D4987" t="str">
            <v>M2</v>
          </cell>
          <cell r="E4987">
            <v>66.06</v>
          </cell>
        </row>
        <row r="4988">
          <cell r="A4988">
            <v>94998</v>
          </cell>
          <cell r="B4988" t="str">
            <v>SINAPI</v>
          </cell>
          <cell r="C4988" t="str">
            <v>EXECUÇÃO DE PASSEIO (CALÇADA) OU PISO DE CONCRETO COM CONCRETO MOLDADOIN LOCO, FEITO EM OBRA, ACABAMENTO CONVENCIONAL, ESPESSURA 12 CM, ARMADO. AF_07/2016</v>
          </cell>
          <cell r="D4988" t="str">
            <v>M2</v>
          </cell>
          <cell r="E4988">
            <v>80.67</v>
          </cell>
        </row>
        <row r="4989">
          <cell r="A4989">
            <v>94999</v>
          </cell>
          <cell r="B4989" t="str">
            <v>SINAPI</v>
          </cell>
          <cell r="C4989" t="str">
            <v>EXECUÇÃO DE PASSEIO (CALÇADA) OU PISO DE CONCRETO COM CONCRETO MOLDADOIN LOCO, USINADO, ACABAMENTO CONVENCIONAL, ESPESSURA 12 CM, ARMADO. AF_07/2016</v>
          </cell>
          <cell r="D4989" t="str">
            <v>M2</v>
          </cell>
          <cell r="E4989">
            <v>72.73</v>
          </cell>
        </row>
        <row r="4990">
          <cell r="A4990">
            <v>264</v>
          </cell>
          <cell r="B4990" t="str">
            <v>SINAPI</v>
          </cell>
          <cell r="C4990" t="str">
            <v>REGULARIZACAO DE CONTRA-PISOS E OUTRAS SUPERFICIES</v>
          </cell>
          <cell r="D4990">
            <v>0</v>
          </cell>
          <cell r="E4990">
            <v>0</v>
          </cell>
        </row>
        <row r="4991">
          <cell r="A4991">
            <v>87620</v>
          </cell>
          <cell r="B4991" t="str">
            <v>SINAPI</v>
          </cell>
          <cell r="C4991" t="str">
            <v>CONTRAPISO EM ARGAMASSA TRAÇO 1:4 (CIMENTO E AREIA), PREPARO MECÂNICO COM BETONEIRA 400 L, APLICADO EM ÁREAS SECAS SOBRE LAJE, ADERIDO, ESPESSURA 2CM. AF_06/2014</v>
          </cell>
          <cell r="D4991" t="str">
            <v>M2</v>
          </cell>
          <cell r="E4991">
            <v>19.75</v>
          </cell>
        </row>
        <row r="4992">
          <cell r="A4992">
            <v>87622</v>
          </cell>
          <cell r="B4992" t="str">
            <v>SINAPI</v>
          </cell>
          <cell r="C4992" t="str">
            <v>CONTRAPISO EM ARGAMASSA TRAÇO 1:4 (CIMENTO E AREIA), PREPARO MANUAL, APLICADO EM ÁREAS SECAS SOBRE LAJE, ADERIDO, ESPESSURA 2CM. AF_06/2014</v>
          </cell>
          <cell r="D4992" t="str">
            <v>M2</v>
          </cell>
          <cell r="E4992">
            <v>21.67</v>
          </cell>
        </row>
        <row r="4993">
          <cell r="A4993">
            <v>87623</v>
          </cell>
          <cell r="B4993" t="str">
            <v>SINAPI</v>
          </cell>
          <cell r="C4993" t="str">
            <v>CONTRAPISO EM ARGAMASSA PRONTA, PREPARO MECÂNICO COM MISTURADOR 300 KG, APLICADO EM ÁREAS SECAS SOBRE LAJE, ADERIDO, ESPESSURA 2CM. AF_06/2014</v>
          </cell>
          <cell r="D4993" t="str">
            <v>M2</v>
          </cell>
          <cell r="E4993">
            <v>46.71</v>
          </cell>
        </row>
        <row r="4994">
          <cell r="A4994">
            <v>87624</v>
          </cell>
          <cell r="B4994" t="str">
            <v>SINAPI</v>
          </cell>
          <cell r="C4994" t="str">
            <v>CONTRAPISO EM ARGAMASSA PRONTA, PREPARO MANUAL, APLICADO EM ÁREAS SECAS SOBRE LAJE, ADERIDO, ESPESSURA 2CM. AF_06/2014</v>
          </cell>
          <cell r="D4994" t="str">
            <v>M2</v>
          </cell>
          <cell r="E4994">
            <v>50.6</v>
          </cell>
        </row>
        <row r="4995">
          <cell r="A4995">
            <v>87630</v>
          </cell>
          <cell r="B4995" t="str">
            <v>SINAPI</v>
          </cell>
          <cell r="C4995" t="str">
            <v>CONTRAPISO EM ARGAMASSA TRAÇO 1:4 (CIMENTO E AREIA), PREPARO MECÂNICO COM BETONEIRA 400 L, APLICADO EM ÁREAS SECAS SOBRE LAJE, ADERIDO, ESPESSURA 3CM. AF_06/2014</v>
          </cell>
          <cell r="D4995" t="str">
            <v>M2</v>
          </cell>
          <cell r="E4995">
            <v>24.55</v>
          </cell>
        </row>
        <row r="4996">
          <cell r="A4996">
            <v>87632</v>
          </cell>
          <cell r="B4996" t="str">
            <v>SINAPI</v>
          </cell>
          <cell r="C4996" t="str">
            <v>CONTRAPISO EM ARGAMASSA TRAÇO 1:4 (CIMENTO E AREIA), PREPARO MANUAL, APLICADO EM ÁREAS SECAS SOBRE LAJE, ADERIDO, ESPESSURA 3CM. AF_06/2014</v>
          </cell>
          <cell r="D4996" t="str">
            <v>M2</v>
          </cell>
          <cell r="E4996">
            <v>27.23</v>
          </cell>
        </row>
        <row r="4997">
          <cell r="A4997">
            <v>87633</v>
          </cell>
          <cell r="B4997" t="str">
            <v>SINAPI</v>
          </cell>
          <cell r="C4997" t="str">
            <v>CONTRAPISO EM ARGAMASSA PRONTA, PREPARO MECÂNICO COM MISTURADOR 300 KG, APLICADO EM ÁREAS SECAS SOBRE LAJE, ADERIDO, ESPESSURA 3CM. AF_06/2014</v>
          </cell>
          <cell r="D4997" t="str">
            <v>M2</v>
          </cell>
          <cell r="E4997">
            <v>62.03</v>
          </cell>
        </row>
        <row r="4998">
          <cell r="A4998">
            <v>87634</v>
          </cell>
          <cell r="B4998" t="str">
            <v>SINAPI</v>
          </cell>
          <cell r="C4998" t="str">
            <v>CONTRAPISO EM ARGAMASSA PRONTA, PREPARO MANUAL, APLICADO EM ÁREAS SECAS SOBRE LAJE, ADERIDO, ESPESSURA 3CM. AF_06/2014</v>
          </cell>
          <cell r="D4998" t="str">
            <v>M2</v>
          </cell>
          <cell r="E4998">
            <v>67.44</v>
          </cell>
        </row>
        <row r="4999">
          <cell r="A4999">
            <v>87640</v>
          </cell>
          <cell r="B4999" t="str">
            <v>SINAPI</v>
          </cell>
          <cell r="C4999" t="str">
            <v>CONTRAPISO EM ARGAMASSA TRAÇO 1:4 (CIMENTO E AREIA), PREPARO MECÂNICO COM BETONEIRA 400 L, APLICADO EM ÁREAS SECAS SOBRE LAJE, ADERIDO, ESPESSURA 4CM. AF_06/2014</v>
          </cell>
          <cell r="D4999" t="str">
            <v>M2</v>
          </cell>
          <cell r="E4999">
            <v>28.42</v>
          </cell>
        </row>
        <row r="5000">
          <cell r="A5000">
            <v>87642</v>
          </cell>
          <cell r="B5000" t="str">
            <v>SINAPI</v>
          </cell>
          <cell r="C5000" t="str">
            <v>CONTRAPISO EM ARGAMASSA TRAÇO 1:4 (CIMENTO E AREIA), PREPARO MANUAL, APLICADO EM ÁREAS SECAS SOBRE LAJE, ADERIDO, ESPESSURA 4CM. AF_06/2014</v>
          </cell>
          <cell r="D5000" t="str">
            <v>M2</v>
          </cell>
          <cell r="E5000">
            <v>31.72</v>
          </cell>
        </row>
        <row r="5001">
          <cell r="A5001">
            <v>87643</v>
          </cell>
          <cell r="B5001" t="str">
            <v>SINAPI</v>
          </cell>
          <cell r="C5001" t="str">
            <v>CONTRAPISO EM ARGAMASSA PRONTA, PREPARO MECÂNICO COM MISTURADOR 300 KG, APLICADO EM ÁREAS SECAS SOBRE LAJE, ADERIDO, ESPESSURA 4CM. AF_06/2014</v>
          </cell>
          <cell r="D5001" t="str">
            <v>M2</v>
          </cell>
          <cell r="E5001">
            <v>74.52</v>
          </cell>
        </row>
        <row r="5002">
          <cell r="A5002">
            <v>87644</v>
          </cell>
          <cell r="B5002" t="str">
            <v>SINAPI</v>
          </cell>
          <cell r="C5002" t="str">
            <v>CONTRAPISO EM ARGAMASSA PRONTA, PREPARO MANUAL, APLICADO EM ÁREAS SECAS SOBRE LAJE, ADERIDO, ESPESSURA 4CM. AF_06/2014</v>
          </cell>
          <cell r="D5002" t="str">
            <v>M2</v>
          </cell>
          <cell r="E5002">
            <v>81.17</v>
          </cell>
        </row>
        <row r="5003">
          <cell r="A5003">
            <v>87680</v>
          </cell>
          <cell r="B5003" t="str">
            <v>SINAPI</v>
          </cell>
          <cell r="C5003" t="str">
            <v>CONTRAPISO EM ARGAMASSA TRAÇO 1:4 (CIMENTO E AREIA), PREPARO MECÂNICO COM BETONEIRA 400 L, APLICADO EM ÁREAS SECAS SOBRE LAJE, NÃO ADERIDO,ESPESSURA 4CM. AF_06/2014</v>
          </cell>
          <cell r="D5003" t="str">
            <v>M2</v>
          </cell>
          <cell r="E5003">
            <v>23.33</v>
          </cell>
        </row>
        <row r="5004">
          <cell r="A5004">
            <v>87682</v>
          </cell>
          <cell r="B5004" t="str">
            <v>SINAPI</v>
          </cell>
          <cell r="C5004" t="str">
            <v>CONTRAPISO EM ARGAMASSA TRAÇO 1:4 (CIMENTO E AREIA), PREPARO MANUAL, APLICADO EM ÁREAS SECAS SOBRE LAJE, NÃO ADERIDO, ESPESSURA 4CM. AF_06/2014</v>
          </cell>
          <cell r="D5004" t="str">
            <v>M2</v>
          </cell>
          <cell r="E5004">
            <v>26.63</v>
          </cell>
        </row>
        <row r="5005">
          <cell r="A5005">
            <v>87683</v>
          </cell>
          <cell r="B5005" t="str">
            <v>SINAPI</v>
          </cell>
          <cell r="C5005" t="str">
            <v>CONTRAPISO EM ARGAMASSA PRONTA, PREPARO MECÂNICO COM MISTURADOR 300 KG, APLICADO EM ÁREAS SECAS SOBRE LAJE, NÃO ADERIDO, ESPESSURA 4CM. AF_06/2014</v>
          </cell>
          <cell r="D5005" t="str">
            <v>M2</v>
          </cell>
          <cell r="E5005">
            <v>69.430000000000007</v>
          </cell>
        </row>
        <row r="5006">
          <cell r="A5006">
            <v>87684</v>
          </cell>
          <cell r="B5006" t="str">
            <v>SINAPI</v>
          </cell>
          <cell r="C5006" t="str">
            <v>CONTRAPISO EM ARGAMASSA PRONTA, PREPARO MANUAL, APLICADO EM ÁREAS SECAS SOBRE LAJE, NÃO ADERIDO, ESPESSURA 4CM. AF_06/2014</v>
          </cell>
          <cell r="D5006" t="str">
            <v>M2</v>
          </cell>
          <cell r="E5006">
            <v>76.08</v>
          </cell>
        </row>
        <row r="5007">
          <cell r="A5007">
            <v>87690</v>
          </cell>
          <cell r="B5007" t="str">
            <v>SINAPI</v>
          </cell>
          <cell r="C5007" t="str">
            <v>CONTRAPISO EM ARGAMASSA TRAÇO 1:4 (CIMENTO E AREIA), PREPARO MECÂNICO COM BETONEIRA 400 L, APLICADO EM ÁREAS SECAS SOBRE LAJE, NÃO ADERIDO,ESPESSURA 5CM. AF_06/2014</v>
          </cell>
          <cell r="D5007" t="str">
            <v>M2</v>
          </cell>
          <cell r="E5007">
            <v>27.07</v>
          </cell>
        </row>
        <row r="5008">
          <cell r="A5008">
            <v>87692</v>
          </cell>
          <cell r="B5008" t="str">
            <v>SINAPI</v>
          </cell>
          <cell r="C5008" t="str">
            <v>CONTRAPISO EM ARGAMASSA TRAÇO 1:4 (CIMENTO E AREIA), PREPARO MANUAL, APLICADO EM ÁREAS SECAS SOBRE LAJE, NÃO ADERIDO, ESPESSURA 5CM. AF_06/2014</v>
          </cell>
          <cell r="D5008" t="str">
            <v>M2</v>
          </cell>
          <cell r="E5008">
            <v>30.84</v>
          </cell>
        </row>
        <row r="5009">
          <cell r="A5009">
            <v>87693</v>
          </cell>
          <cell r="B5009" t="str">
            <v>SINAPI</v>
          </cell>
          <cell r="C5009" t="str">
            <v>CONTRAPISO EM ARGAMASSA PRONTA, PREPARO MECÂNICO COM MISTURADOR 300 KG, APLICADO EM ÁREAS SECAS SOBRE LAJE, NÃO ADERIDO, ESPESSURA 5CM. AF_06/2014</v>
          </cell>
          <cell r="D5009" t="str">
            <v>M2</v>
          </cell>
          <cell r="E5009">
            <v>79.86</v>
          </cell>
        </row>
        <row r="5010">
          <cell r="A5010">
            <v>87694</v>
          </cell>
          <cell r="B5010" t="str">
            <v>SINAPI</v>
          </cell>
          <cell r="C5010" t="str">
            <v>CONTRAPISO EM ARGAMASSA PRONTA, PREPARO MANUAL, APLICADO EM ÁREAS SECAS SOBRE LAJE, NÃO ADERIDO, ESPESSURA 5CM. AF_06/2014</v>
          </cell>
          <cell r="D5010" t="str">
            <v>M2</v>
          </cell>
          <cell r="E5010">
            <v>87.48</v>
          </cell>
        </row>
        <row r="5011">
          <cell r="A5011">
            <v>87700</v>
          </cell>
          <cell r="B5011" t="str">
            <v>SINAPI</v>
          </cell>
          <cell r="C5011" t="str">
            <v>CONTRAPISO EM ARGAMASSA TRAÇO 1:4 (CIMENTO E AREIA), PREPARO MECÂNICO COM BETONEIRA 400 L, APLICADO EM ÁREAS SECAS SOBRE LAJE, NÃO ADERIDO,ESPESSURA 6CM. AF_06/2014</v>
          </cell>
          <cell r="D5011" t="str">
            <v>M2</v>
          </cell>
          <cell r="E5011">
            <v>29.26</v>
          </cell>
        </row>
        <row r="5012">
          <cell r="A5012">
            <v>87702</v>
          </cell>
          <cell r="B5012" t="str">
            <v>SINAPI</v>
          </cell>
          <cell r="C5012" t="str">
            <v>CONTRAPISO EM ARGAMASSA TRAÇO 1:4 (CIMENTO E AREIA), PREPARO MANUAL, APLICADO EM ÁREAS SECAS SOBRE LAJE, NÃO ADERIDO, ESPESSURA 6CM. AF_06/2014</v>
          </cell>
          <cell r="D5012" t="str">
            <v>M2</v>
          </cell>
          <cell r="E5012">
            <v>33.369999999999997</v>
          </cell>
        </row>
        <row r="5013">
          <cell r="A5013">
            <v>87703</v>
          </cell>
          <cell r="B5013" t="str">
            <v>SINAPI</v>
          </cell>
          <cell r="C5013" t="str">
            <v>CONTRAPISO EM ARGAMASSA PRONTA, PREPARO MECÂNICO COM MISTURADOR 300 KG, APLICADO EM ÁREAS SECAS SOBRE LAJE, NÃO ADERIDO, ESPESSURA 6CM. AF_06/2014</v>
          </cell>
          <cell r="D5013" t="str">
            <v>M2</v>
          </cell>
          <cell r="E5013">
            <v>86.75</v>
          </cell>
        </row>
        <row r="5014">
          <cell r="A5014">
            <v>87704</v>
          </cell>
          <cell r="B5014" t="str">
            <v>SINAPI</v>
          </cell>
          <cell r="C5014" t="str">
            <v>CONTRAPISO EM ARGAMASSA PRONTA, PREPARO MANUAL, APLICADO EM ÁREAS SECAS SOBRE LAJE, NÃO ADERIDO, ESPESSURA 6CM. AF_06/2014</v>
          </cell>
          <cell r="D5014" t="str">
            <v>M2</v>
          </cell>
          <cell r="E5014">
            <v>95.05</v>
          </cell>
        </row>
        <row r="5015">
          <cell r="A5015">
            <v>87735</v>
          </cell>
          <cell r="B5015" t="str">
            <v>SINAPI</v>
          </cell>
          <cell r="C5015" t="str">
            <v>CONTRAPISO EM ARGAMASSA TRAÇO 1:4 (CIMENTO E AREIA), PREPARO MECÂNICO COM BETONEIRA 400 L, APLICADO EM ÁREAS MOLHADAS SOBRE LAJE, ADERIDO, ESPESSURA 2CM. AF_06/2014</v>
          </cell>
          <cell r="D5015" t="str">
            <v>M2</v>
          </cell>
          <cell r="E5015">
            <v>25.76</v>
          </cell>
        </row>
        <row r="5016">
          <cell r="A5016">
            <v>87737</v>
          </cell>
          <cell r="B5016" t="str">
            <v>SINAPI</v>
          </cell>
          <cell r="C5016" t="str">
            <v>CONTRAPISO EM ARGAMASSA TRAÇO 1:4 (CIMENTO E AREIA), PREPARO MANUAL, APLICADO EM ÁREAS MOLHADAS SOBRE LAJE, ADERIDO, ESPESSURA 2CM. AF_06/2014</v>
          </cell>
          <cell r="D5016" t="str">
            <v>M2</v>
          </cell>
          <cell r="E5016">
            <v>27.68</v>
          </cell>
        </row>
        <row r="5017">
          <cell r="A5017">
            <v>87738</v>
          </cell>
          <cell r="B5017" t="str">
            <v>SINAPI</v>
          </cell>
          <cell r="C5017" t="str">
            <v>CONTRAPISO EM ARGAMASSA PRONTA, PREPARO MECÂNICO COM MISTURADOR 300 KG, APLICADO EM ÁREAS MOLHADAS SOBRE LAJE, ADERIDO, ESPESSURA 2CM. AF_06/2014</v>
          </cell>
          <cell r="D5017" t="str">
            <v>M2</v>
          </cell>
          <cell r="E5017">
            <v>52.72</v>
          </cell>
        </row>
        <row r="5018">
          <cell r="A5018">
            <v>87739</v>
          </cell>
          <cell r="B5018" t="str">
            <v>SINAPI</v>
          </cell>
          <cell r="C5018" t="str">
            <v>CONTRAPISO EM ARGAMASSA PRONTA, PREPARO MANUAL, APLICADO EM ÁREAS MOLHADAS SOBRE LAJE, ADERIDO, ESPESSURA 2CM. AF_06/2014</v>
          </cell>
          <cell r="D5018" t="str">
            <v>M2</v>
          </cell>
          <cell r="E5018">
            <v>56.61</v>
          </cell>
        </row>
        <row r="5019">
          <cell r="A5019">
            <v>87745</v>
          </cell>
          <cell r="B5019" t="str">
            <v>SINAPI</v>
          </cell>
          <cell r="C5019" t="str">
            <v>CONTRAPISO EM ARGAMASSA TRAÇO 1:4 (CIMENTO E AREIA), PREPARO MECÂNICO COM BETONEIRA 400 L, APLICADO EM ÁREAS MOLHADAS SOBRE LAJE, ADERIDO, ESPESSURA 3CM. AF_06/2014</v>
          </cell>
          <cell r="D5019" t="str">
            <v>M2</v>
          </cell>
          <cell r="E5019">
            <v>30.56</v>
          </cell>
        </row>
        <row r="5020">
          <cell r="A5020">
            <v>87747</v>
          </cell>
          <cell r="B5020" t="str">
            <v>SINAPI</v>
          </cell>
          <cell r="C5020" t="str">
            <v>CONTRAPISO EM ARGAMASSA TRAÇO 1:4 (CIMENTO E AREIA), PREPARO MANUAL, APLICADO EM ÁREAS MOLHADAS SOBRE LAJE, ADERIDO, ESPESSURA 3CM. AF_06/2014</v>
          </cell>
          <cell r="D5020" t="str">
            <v>M2</v>
          </cell>
          <cell r="E5020">
            <v>33.24</v>
          </cell>
        </row>
        <row r="5021">
          <cell r="A5021">
            <v>87748</v>
          </cell>
          <cell r="B5021" t="str">
            <v>SINAPI</v>
          </cell>
          <cell r="C5021" t="str">
            <v>CONTRAPISO EM ARGAMASSA PRONTA, PREPARO MECÂNICO COM MISTURADOR 300 KG, APLICADO EM ÁREAS MOLHADAS SOBRE LAJE, ADERIDO, ESPESSURA 3CM. AF_06/2014</v>
          </cell>
          <cell r="D5021" t="str">
            <v>M2</v>
          </cell>
          <cell r="E5021">
            <v>68.040000000000006</v>
          </cell>
        </row>
        <row r="5022">
          <cell r="A5022">
            <v>87749</v>
          </cell>
          <cell r="B5022" t="str">
            <v>SINAPI</v>
          </cell>
          <cell r="C5022" t="str">
            <v>CONTRAPISO EM ARGAMASSA PRONTA, PREPARO MANUAL, APLICADO EM ÁREAS MOLHADAS SOBRE LAJE, ADERIDO, ESPESSURA 3CM. AF_06/2014</v>
          </cell>
          <cell r="D5022" t="str">
            <v>M2</v>
          </cell>
          <cell r="E5022">
            <v>73.45</v>
          </cell>
        </row>
        <row r="5023">
          <cell r="A5023">
            <v>87755</v>
          </cell>
          <cell r="B5023" t="str">
            <v>SINAPI</v>
          </cell>
          <cell r="C5023" t="str">
            <v>CONTRAPISO EM ARGAMASSA TRAÇO 1:4 (CIMENTO E AREIA), PREPARO MECÂNICO COM BETONEIRA 400 L, APLICADO EM ÁREAS MOLHADAS SOBRE IMPERMEABILIZAÇÃO, ESPESSURA 3CM. AF_06/2014</v>
          </cell>
          <cell r="D5023" t="str">
            <v>M2</v>
          </cell>
          <cell r="E5023">
            <v>27.66</v>
          </cell>
        </row>
        <row r="5024">
          <cell r="A5024">
            <v>87757</v>
          </cell>
          <cell r="B5024" t="str">
            <v>SINAPI</v>
          </cell>
          <cell r="C5024" t="str">
            <v>CONTRAPISO EM ARGAMASSA TRAÇO 1:4 (CIMENTO E AREIA), PREPARO MANUAL, APLICADO EM ÁREAS MOLHADAS SOBRE IMPERMEABILIZAÇÃO, ESPESSURA 3CM. AF_06/2014</v>
          </cell>
          <cell r="D5024" t="str">
            <v>M2</v>
          </cell>
          <cell r="E5024">
            <v>30.34</v>
          </cell>
        </row>
        <row r="5025">
          <cell r="A5025">
            <v>87758</v>
          </cell>
          <cell r="B5025" t="str">
            <v>SINAPI</v>
          </cell>
          <cell r="C5025" t="str">
            <v>CONTRAPISO EM ARGAMASSA PRONTA, PREPARO MECÂNICO COM MISTURADOR 300 KG, APLICADO EM ÁREAS MOLHADAS SOBRE IMPERMEABILIZAÇÃO, ESPESSURA 3CM. AF_06/2014</v>
          </cell>
          <cell r="D5025" t="str">
            <v>M2</v>
          </cell>
          <cell r="E5025">
            <v>65.14</v>
          </cell>
        </row>
        <row r="5026">
          <cell r="A5026">
            <v>87759</v>
          </cell>
          <cell r="B5026" t="str">
            <v>SINAPI</v>
          </cell>
          <cell r="C5026" t="str">
            <v>CONTRAPISO EM ARGAMASSA PRONTA, PREPARO MANUAL, APLICADO EM ÁREAS MOLHADAS SOBRE IMPERMEABILIZAÇÃO, ESPESSURA 3CM. AF_06/2014</v>
          </cell>
          <cell r="D5026" t="str">
            <v>M2</v>
          </cell>
          <cell r="E5026">
            <v>70.55</v>
          </cell>
        </row>
        <row r="5027">
          <cell r="A5027">
            <v>87765</v>
          </cell>
          <cell r="B5027" t="str">
            <v>SINAPI</v>
          </cell>
          <cell r="C5027" t="str">
            <v>CONTRAPISO EM ARGAMASSA TRAÇO 1:4 (CIMENTO E AREIA), PREPARO MECÂNICO COM BETONEIRA 400 L, APLICADO EM ÁREAS MOLHADAS SOBRE IMPERMEABILIZAÇÃO, ESPESSURA 4CM. AF_06/2014</v>
          </cell>
          <cell r="D5027" t="str">
            <v>M2</v>
          </cell>
          <cell r="E5027">
            <v>31.54</v>
          </cell>
        </row>
        <row r="5028">
          <cell r="A5028">
            <v>87767</v>
          </cell>
          <cell r="B5028" t="str">
            <v>SINAPI</v>
          </cell>
          <cell r="C5028" t="str">
            <v>CONTRAPISO EM ARGAMASSA TRAÇO 1:4 (CIMENTO E AREIA), PREPARO MANUAL, APLICADO EM ÁREAS MOLHADAS SOBRE IMPERMEABILIZAÇÃO, ESPESSURA 4CM. AF_06/2014</v>
          </cell>
          <cell r="D5028" t="str">
            <v>M2</v>
          </cell>
          <cell r="E5028">
            <v>34.840000000000003</v>
          </cell>
        </row>
        <row r="5029">
          <cell r="A5029">
            <v>87768</v>
          </cell>
          <cell r="B5029" t="str">
            <v>SINAPI</v>
          </cell>
          <cell r="C5029" t="str">
            <v>CONTRAPISO EM ARGAMASSA PRONTA, PREPARO MECÂNICO COM MISTURADOR 300 KG, APLICADO EM ÁREAS MOLHADAS SOBRE IMPERMEABILIZAÇÃO, ESPESSURA 4CM. AF_06/2014</v>
          </cell>
          <cell r="D5029" t="str">
            <v>M2</v>
          </cell>
          <cell r="E5029">
            <v>77.64</v>
          </cell>
        </row>
        <row r="5030">
          <cell r="A5030">
            <v>87769</v>
          </cell>
          <cell r="B5030" t="str">
            <v>SINAPI</v>
          </cell>
          <cell r="C5030" t="str">
            <v>CONTRAPISO EM ARGAMASSA PRONTA, PREPARO MANUAL, APLICADO EM ÁREAS MOLHADAS SOBRE IMPERMEABILIZAÇÃO, ESPESSURA 4CM. AF_06/2014</v>
          </cell>
          <cell r="D5030" t="str">
            <v>M2</v>
          </cell>
          <cell r="E5030">
            <v>84.29</v>
          </cell>
        </row>
        <row r="5031">
          <cell r="A5031">
            <v>88470</v>
          </cell>
          <cell r="B5031" t="str">
            <v>SINAPI</v>
          </cell>
          <cell r="C5031" t="str">
            <v>CONTRAPISO AUTONIVELANTE, APLICADO SOBRE LAJE, NÃO ADERIDO, ESPESSURA 3CM. AF_06/2014</v>
          </cell>
          <cell r="D5031" t="str">
            <v>M2</v>
          </cell>
          <cell r="E5031">
            <v>18</v>
          </cell>
        </row>
        <row r="5032">
          <cell r="A5032">
            <v>88471</v>
          </cell>
          <cell r="B5032" t="str">
            <v>SINAPI</v>
          </cell>
          <cell r="C5032" t="str">
            <v>CONTRAPISO AUTONIVELANTE, APLICADO SOBRE LAJE, NÃO ADERIDO, ESPESSURA 4CM. AF_06/2014</v>
          </cell>
          <cell r="D5032" t="str">
            <v>M2</v>
          </cell>
          <cell r="E5032">
            <v>22.23</v>
          </cell>
        </row>
        <row r="5033">
          <cell r="A5033">
            <v>88472</v>
          </cell>
          <cell r="B5033" t="str">
            <v>SINAPI</v>
          </cell>
          <cell r="C5033" t="str">
            <v>CONTRAPISO AUTONIVELANTE, APLICADO SOBRE LAJE, NÃO ADERIDO, ESPESSURA 5CM. AF_06/2014</v>
          </cell>
          <cell r="D5033" t="str">
            <v>M2</v>
          </cell>
          <cell r="E5033">
            <v>25.55</v>
          </cell>
        </row>
        <row r="5034">
          <cell r="A5034">
            <v>88476</v>
          </cell>
          <cell r="B5034" t="str">
            <v>SINAPI</v>
          </cell>
          <cell r="C5034" t="str">
            <v>CONTRAPISO AUTONIVELANTE, APLICADO SOBRE LAJE, ADERIDO, ESPESSURA 2CM.AF_06/2014</v>
          </cell>
          <cell r="D5034" t="str">
            <v>M2</v>
          </cell>
          <cell r="E5034">
            <v>14.6</v>
          </cell>
        </row>
        <row r="5035">
          <cell r="A5035">
            <v>88477</v>
          </cell>
          <cell r="B5035" t="str">
            <v>SINAPI</v>
          </cell>
          <cell r="C5035" t="str">
            <v>CONTRAPISO AUTONIVELANTE, APLICADO SOBRE LAJE, ADERIDO, ESPESSURA 3CM.AF_06/2014</v>
          </cell>
          <cell r="D5035" t="str">
            <v>M2</v>
          </cell>
          <cell r="E5035">
            <v>19.989999999999998</v>
          </cell>
        </row>
        <row r="5036">
          <cell r="A5036">
            <v>88478</v>
          </cell>
          <cell r="B5036" t="str">
            <v>SINAPI</v>
          </cell>
          <cell r="C5036" t="str">
            <v>CONTRAPISO AUTONIVELANTE, APLICADO SOBRE LAJE, ADERIDO, ESPESSURA 4CM.AF_06/2014</v>
          </cell>
          <cell r="D5036" t="str">
            <v>M2</v>
          </cell>
          <cell r="E5036">
            <v>24.38</v>
          </cell>
        </row>
        <row r="5037">
          <cell r="A5037">
            <v>89047</v>
          </cell>
          <cell r="B5037" t="str">
            <v>SINAPI</v>
          </cell>
          <cell r="C5037" t="str">
            <v>(COMPOSIÇÃO REPRESENTATIVA) DO SERVIÇO DE CONTRAPISO EM ARGAMASSA TRAÇO 1:4 (CIMENTO E AREIA), PREPARO COM BETONEIRA 400 L, ESPESSURA 4 CM PARA ÁREAS SECAS E 3 CM PARA ÁREAS MOLHADAS, PARA EDIFICAÇÃO HABITACIONAL MULTIFAMILIAR (PRÉDIO). AF_11/2014</v>
          </cell>
          <cell r="D5037" t="str">
            <v>M2</v>
          </cell>
          <cell r="E5037">
            <v>28.28</v>
          </cell>
        </row>
        <row r="5038">
          <cell r="A5038">
            <v>90900</v>
          </cell>
          <cell r="B5038" t="str">
            <v>SINAPI</v>
          </cell>
          <cell r="C5038" t="str">
            <v>CONTRAPISO ACÚSTICO EM ARGAMASSA TRAÇO 1:4 (CIMENTO E AREIA), PREPARO MECÂNICO COM BETONEIRA 400L, APLICADO EM ÁREAS SECAS MENORES QUE 15M2,ESPESSURA 5CM. AF_10/2014</v>
          </cell>
          <cell r="D5038" t="str">
            <v>M2</v>
          </cell>
          <cell r="E5038">
            <v>45.48</v>
          </cell>
        </row>
        <row r="5039">
          <cell r="A5039">
            <v>90902</v>
          </cell>
          <cell r="B5039" t="str">
            <v>SINAPI</v>
          </cell>
          <cell r="C5039" t="str">
            <v>CONTRAPISO ACÚSTICO EM ARGAMASSA TRAÇO 1:4 (CIMENTO E AREIA), PREPARO MANUAL, APLICADO EM ÁREAS SECAS MENORES QUE 15M2, ESPESSURA 5CM. AF_10/2014</v>
          </cell>
          <cell r="D5039" t="str">
            <v>M2</v>
          </cell>
          <cell r="E5039">
            <v>49.25</v>
          </cell>
        </row>
        <row r="5040">
          <cell r="A5040">
            <v>90903</v>
          </cell>
          <cell r="B5040" t="str">
            <v>SINAPI</v>
          </cell>
          <cell r="C5040" t="str">
            <v>CONTRAPISO ACÚSTICO EM ARGAMASSA PRONTA, PREPARO MECÂNICO COM MISTURADOR 300 KG, APLICADO EM ÁREAS SECAS MENORES QUE 15M2, ESPESSURA 5CM. AF_10/2014</v>
          </cell>
          <cell r="D5040" t="str">
            <v>M2</v>
          </cell>
          <cell r="E5040">
            <v>98.27</v>
          </cell>
        </row>
        <row r="5041">
          <cell r="A5041">
            <v>90904</v>
          </cell>
          <cell r="B5041" t="str">
            <v>SINAPI</v>
          </cell>
          <cell r="C5041" t="str">
            <v>CONTRAPISO ACÚSTICO EM ARGAMASSA PRONTA, PREPARO MANUAL, APLICADO EM ÁREAS SECAS MENORES QUE 15M2, ESPESSURA 5CM. AF_10/2014</v>
          </cell>
          <cell r="D5041" t="str">
            <v>M2</v>
          </cell>
          <cell r="E5041">
            <v>105.89</v>
          </cell>
        </row>
        <row r="5042">
          <cell r="A5042">
            <v>90910</v>
          </cell>
          <cell r="B5042" t="str">
            <v>SINAPI</v>
          </cell>
          <cell r="C5042" t="str">
            <v>CONTRAPISO ACÚSTICO EM ARGAMASSA TRAÇO 1:4 (CIMENTO E AREIA), PREPARO MECÂNICO COM BETONEIRA 400L, APLICADO EM ÁREAS SECAS MENORES QUE 15M2,ESPESSURA 6CM. AF_10/2014</v>
          </cell>
          <cell r="D5042" t="str">
            <v>M2</v>
          </cell>
          <cell r="E5042">
            <v>48.2</v>
          </cell>
        </row>
        <row r="5043">
          <cell r="A5043">
            <v>90912</v>
          </cell>
          <cell r="B5043" t="str">
            <v>SINAPI</v>
          </cell>
          <cell r="C5043" t="str">
            <v>CONTRAPISO ACÚSTICO EM ARGAMASSA TRAÇO 1:4 (CIMENTO E AREIA), PREPARO MANUAL, APLICADO EM ÁREAS SECAS MENORES QUE 15M2, ESPESSURA 6CM. AF_10/2014</v>
          </cell>
          <cell r="D5043" t="str">
            <v>M2</v>
          </cell>
          <cell r="E5043">
            <v>52.31</v>
          </cell>
        </row>
        <row r="5044">
          <cell r="A5044">
            <v>90913</v>
          </cell>
          <cell r="B5044" t="str">
            <v>SINAPI</v>
          </cell>
          <cell r="C5044" t="str">
            <v>CONTRAPISO ACÚSTICO EM ARGAMASSA PRONTA, PREPARO MECÂNICO COM MISTURADOR 300 KG, APLICADO EM ÁREAS SECAS MENORES QUE 15M2, ESPESSURA 6CM. AF_10/2014</v>
          </cell>
          <cell r="D5044" t="str">
            <v>M2</v>
          </cell>
          <cell r="E5044">
            <v>105.69</v>
          </cell>
        </row>
        <row r="5045">
          <cell r="A5045">
            <v>90914</v>
          </cell>
          <cell r="B5045" t="str">
            <v>SINAPI</v>
          </cell>
          <cell r="C5045" t="str">
            <v>CONTRAPISO ACÚSTICO EM ARGAMASSA PRONTA, PREPARO MANUAL, APLICADO EM ÁREAS SECAS MENORES QUE 15M2, ESPESSURA 6CM. AF_10/2014</v>
          </cell>
          <cell r="D5045" t="str">
            <v>M2</v>
          </cell>
          <cell r="E5045">
            <v>113.99</v>
          </cell>
        </row>
        <row r="5046">
          <cell r="A5046">
            <v>90920</v>
          </cell>
          <cell r="B5046" t="str">
            <v>SINAPI</v>
          </cell>
          <cell r="C5046" t="str">
            <v>CONTRAPISO ACÚSTICO EM ARGAMASSA TRAÇO 1:4 (CIMENTO E AREIA), PREPARO MECÂNICO COM BETONEIRA 400L, APLICADO EM ÁREAS SECAS MENORES QUE 15M2,ESPESSURA 7CM. AF_10/2014</v>
          </cell>
          <cell r="D5046" t="str">
            <v>M2</v>
          </cell>
          <cell r="E5046">
            <v>53.25</v>
          </cell>
        </row>
        <row r="5047">
          <cell r="A5047">
            <v>90922</v>
          </cell>
          <cell r="B5047" t="str">
            <v>SINAPI</v>
          </cell>
          <cell r="C5047" t="str">
            <v>CONTRAPISO ACÚSTICO EM ARGAMASSA TRAÇO 1:4 (CIMENTO E AREIA), PREPARO MANUAL, APLICADO EM ÁREAS SECAS MENORES QUE 15M2, ESPESSURA 7CM. AF_10/2014</v>
          </cell>
          <cell r="D5047" t="str">
            <v>M2</v>
          </cell>
          <cell r="E5047">
            <v>57.97</v>
          </cell>
        </row>
        <row r="5048">
          <cell r="A5048">
            <v>90923</v>
          </cell>
          <cell r="B5048" t="str">
            <v>SINAPI</v>
          </cell>
          <cell r="C5048" t="str">
            <v>CONTRAPISO ACÚSTICO EM ARGAMASSA PRONTA, PREPARO MECÂNICO COM MISTURADOR 300 KG, APLICADO EM ÁREAS SECAS MENORES QUE 15M2, ESPESSURA 7CM. AF_10/2014</v>
          </cell>
          <cell r="D5048" t="str">
            <v>M2</v>
          </cell>
          <cell r="E5048">
            <v>119.35</v>
          </cell>
        </row>
        <row r="5049">
          <cell r="A5049">
            <v>90924</v>
          </cell>
          <cell r="B5049" t="str">
            <v>SINAPI</v>
          </cell>
          <cell r="C5049" t="str">
            <v>CONTRAPISO ACÚSTICO EM ARGAMASSA PRONTA, PREPARO MANUAL, APLICADO EM ÁREAS SECAS MENORES QUE 15M2, ESPESSURA 7CM. AF_10/2014</v>
          </cell>
          <cell r="D5049" t="str">
            <v>M2</v>
          </cell>
          <cell r="E5049">
            <v>128.88</v>
          </cell>
        </row>
        <row r="5050">
          <cell r="A5050">
            <v>90930</v>
          </cell>
          <cell r="B5050" t="str">
            <v>SINAPI</v>
          </cell>
          <cell r="C5050" t="str">
            <v>CONTRAPISO ACÚSTICO EM ARGAMASSA TRAÇO 1:4 (CIMENTO E AREIA), PREPARO MECÂNICO COM BETONEIRA 400L, APLICADO EM ÁREAS SECAS MAIORES QUE 15M2,ESPESSURA 5CM. AF_10/2014</v>
          </cell>
          <cell r="D5050" t="str">
            <v>M2</v>
          </cell>
          <cell r="E5050">
            <v>41.6</v>
          </cell>
        </row>
        <row r="5051">
          <cell r="A5051">
            <v>90932</v>
          </cell>
          <cell r="B5051" t="str">
            <v>SINAPI</v>
          </cell>
          <cell r="C5051" t="str">
            <v>CONTRAPISO ACÚSTICO EM ARGAMASSA TRAÇO 1:4 (CIMENTO E AREIA), PREPARO MANUAL, APLICADO EM ÁREAS SECAS MAIORES QUE 15M2, ESPESSURA 5CM. AF_10/2014</v>
          </cell>
          <cell r="D5051" t="str">
            <v>M2</v>
          </cell>
          <cell r="E5051">
            <v>45.37</v>
          </cell>
        </row>
        <row r="5052">
          <cell r="A5052">
            <v>90933</v>
          </cell>
          <cell r="B5052" t="str">
            <v>SINAPI</v>
          </cell>
          <cell r="C5052" t="str">
            <v>CONTRAPISO ACÚSTICO EM ARGAMASSA PRONTA, PREPARO MECÂNICO COM MISTURADOR 300 KG, APLICADO EM ÁREAS SECAS MAIORES QUE 15M2, ESPESSURA 5CM. AF_10/2014</v>
          </cell>
          <cell r="D5052" t="str">
            <v>M2</v>
          </cell>
          <cell r="E5052">
            <v>94.39</v>
          </cell>
        </row>
        <row r="5053">
          <cell r="A5053">
            <v>90934</v>
          </cell>
          <cell r="B5053" t="str">
            <v>SINAPI</v>
          </cell>
          <cell r="C5053" t="str">
            <v>CONTRAPISO ACÚSTICO EM ARGAMASSA PRONTA, PREPARO MANUAL, APLICADO EM ÁREAS SECAS MAIORES QUE 15M2, ESPESSURA 5CM. AF_10/2014</v>
          </cell>
          <cell r="D5053" t="str">
            <v>M2</v>
          </cell>
          <cell r="E5053">
            <v>102.01</v>
          </cell>
        </row>
        <row r="5054">
          <cell r="A5054">
            <v>90940</v>
          </cell>
          <cell r="B5054" t="str">
            <v>SINAPI</v>
          </cell>
          <cell r="C5054" t="str">
            <v>CONTRAPISO ACÚSTICO EM ARGAMASSA TRAÇO 1:4 (CIMENTO E AREIA), PREPARO MECÂNICO COM BETONEIRA 400L, APLICADO EM ÁREAS SECAS MAIORES QUE 15M2,ESPESSURA 6CM. AF_10/2014</v>
          </cell>
          <cell r="D5054" t="str">
            <v>M2</v>
          </cell>
          <cell r="E5054">
            <v>44.34</v>
          </cell>
        </row>
        <row r="5055">
          <cell r="A5055">
            <v>90942</v>
          </cell>
          <cell r="B5055" t="str">
            <v>SINAPI</v>
          </cell>
          <cell r="C5055" t="str">
            <v>CONTRAPISO ACÚSTICO EM ARGAMASSA TRAÇO 1:4 (CIMENTO E AREIA), PREPARO MANUAL, APLICADO EM ÁREAS SECAS MAIORES QUE 15M2, ESPESSURA 6CM. AF_10/2014</v>
          </cell>
          <cell r="D5055" t="str">
            <v>M2</v>
          </cell>
          <cell r="E5055">
            <v>48.45</v>
          </cell>
        </row>
        <row r="5056">
          <cell r="A5056">
            <v>90943</v>
          </cell>
          <cell r="B5056" t="str">
            <v>SINAPI</v>
          </cell>
          <cell r="C5056" t="str">
            <v>CONTRAPISO ACÚSTICO EM ARGAMASSA PRONTA, PREPARO MECÂNICO COM MISTURADOR 300 KG, APLICADO EM ÁREAS SECAS MAIORES QUE 15M2, ESPESSURA 6CM. AF_10/2014</v>
          </cell>
          <cell r="D5056" t="str">
            <v>M2</v>
          </cell>
          <cell r="E5056">
            <v>101.83</v>
          </cell>
        </row>
        <row r="5057">
          <cell r="A5057">
            <v>90944</v>
          </cell>
          <cell r="B5057" t="str">
            <v>SINAPI</v>
          </cell>
          <cell r="C5057" t="str">
            <v>CONTRAPISO ACÚSTICO EM ARGAMASSA PRONTA, PREPARO MANUAL, APLICADO EM ÁREAS SECAS MAIORES QUE 15M2, ESPESSURA 6CM. AF_10/2014</v>
          </cell>
          <cell r="D5057" t="str">
            <v>M2</v>
          </cell>
          <cell r="E5057">
            <v>110.13</v>
          </cell>
        </row>
        <row r="5058">
          <cell r="A5058">
            <v>90950</v>
          </cell>
          <cell r="B5058" t="str">
            <v>SINAPI</v>
          </cell>
          <cell r="C5058" t="str">
            <v>CONTRAPISO ACÚSTICO EM ARGAMASSA TRAÇO 1:4 (CIMENTO E AREIA), PREPARO MECÂNICO COM BETONEIRA 400L, APLICADO EM ÁREAS SECAS MAIORES QUE 15M2,ESPESSURA 7CM. AF_10/2014</v>
          </cell>
          <cell r="D5058" t="str">
            <v>M2</v>
          </cell>
          <cell r="E5058">
            <v>49.37</v>
          </cell>
        </row>
        <row r="5059">
          <cell r="A5059">
            <v>90952</v>
          </cell>
          <cell r="B5059" t="str">
            <v>SINAPI</v>
          </cell>
          <cell r="C5059" t="str">
            <v>CONTRAPISO ACÚSTICO EM ARGAMASSA TRAÇO 1:4 (CIMENTO E AREIA), PREPARO MANUAL, APLICADO EM ÁREAS SECAS MAIORES QUE 15M2, ESPESSURA 7CM. AF_10/2014</v>
          </cell>
          <cell r="D5059" t="str">
            <v>M2</v>
          </cell>
          <cell r="E5059">
            <v>54.09</v>
          </cell>
        </row>
        <row r="5060">
          <cell r="A5060">
            <v>90953</v>
          </cell>
          <cell r="B5060" t="str">
            <v>SINAPI</v>
          </cell>
          <cell r="C5060" t="str">
            <v>CONTRAPISO ACÚSTICO EM ARGAMASSA PRONTA, PREPARO MECÂNICO COM MISTURADOR 300 KG, APLICADO EM ÁREAS SECAS MAIORES QUE 15M2, ESPESSURA 7CM. AF_10/2014</v>
          </cell>
          <cell r="D5060" t="str">
            <v>M2</v>
          </cell>
          <cell r="E5060">
            <v>115.47</v>
          </cell>
        </row>
        <row r="5061">
          <cell r="A5061">
            <v>90954</v>
          </cell>
          <cell r="B5061" t="str">
            <v>SINAPI</v>
          </cell>
          <cell r="C5061" t="str">
            <v>CONTRAPISO ACÚSTICO EM ARGAMASSA PRONTA, PREPARO MANUAL, APLICADO EM ÁREAS SECAS MAIORES QUE 15M2, ESPESSURA 7CM. AF_10/2014</v>
          </cell>
          <cell r="D5061" t="str">
            <v>M2</v>
          </cell>
          <cell r="E5061">
            <v>125</v>
          </cell>
        </row>
        <row r="5062">
          <cell r="A5062">
            <v>94438</v>
          </cell>
          <cell r="B5062" t="str">
            <v>SINAPI</v>
          </cell>
          <cell r="C5062" t="str">
            <v>(COMPOSIÇÃO REPRESENTATIVA) DO SERVIÇO DE CONTRAPISO EM ARGAMASSA TRAÇO 1:4 (CIM E AREIA), EM BETONEIRA 400 L, ESPESSURA 3 CM ÁREAS SECAS E3 CM ÁREAS MOLHADAS, PARA EDIFICAÇÃO HABITACIONAL UNIFAMILIAR (CASA) EEDIFICAÇÃO PÚBLICA PADRÃO. AF_11/2014</v>
          </cell>
          <cell r="D5062" t="str">
            <v>M2</v>
          </cell>
          <cell r="E5062">
            <v>26.23</v>
          </cell>
        </row>
        <row r="5063">
          <cell r="A5063">
            <v>94439</v>
          </cell>
          <cell r="B5063" t="str">
            <v>SINAPI</v>
          </cell>
          <cell r="C5063" t="str">
            <v>(COMPOSIÇÃO REPRESENTATIVA) DO SERVIÇO DE CONTRAPISO EM ARGAMASSA TRAÇO 1:4 (CIM E AREIA), EM BETONEIRA 400 L, ESPESSURA 4 CM ÁREAS SECAS EAREAS MOLHADAS SOBRE LAJE E 3 CM ÁREAS MOLHADAS SOBRE IMPERMEABILIZAÇÃO, PARA EDIFICAÇÃO HABITACIONAL UNIFAMILIAR(CASA) E EDIFICAÇÃO PÚBLICAPADRÃO. AF_11/2014</v>
          </cell>
          <cell r="D5063" t="str">
            <v>M2</v>
          </cell>
          <cell r="E5063">
            <v>29.33</v>
          </cell>
        </row>
        <row r="5064">
          <cell r="A5064">
            <v>94779</v>
          </cell>
          <cell r="B5064" t="str">
            <v>SINAPI</v>
          </cell>
          <cell r="C5064" t="str">
            <v>(COMPOSIÇÃO REPRESENTATIVA) DO SERVIÇO DE CONTRAPISO EM ARGAMASSA TRAÇO 1:4 (CIM E AREIA), EM BETONEIRA 400 L, ESPESSURA 3 CM ÁREAS SECAS E3 CM ÁREAS MOLHADAS, PARA EDIFICAÇÃO HABITACIONAL MULTIFAMILIAR (PRÉDIO). AF_11/2014</v>
          </cell>
          <cell r="D5064" t="str">
            <v>M2</v>
          </cell>
          <cell r="E5064">
            <v>25.56</v>
          </cell>
        </row>
        <row r="5065">
          <cell r="A5065">
            <v>94782</v>
          </cell>
          <cell r="B5065" t="str">
            <v>SINAPI</v>
          </cell>
          <cell r="C5065" t="str">
            <v>(COMPOSIÇÃO REPRESENTATIVA) DO SERVIÇO DE CONTRAPISO EM ARGAMASSA TRAÇO 1:4 (CIM E AREIA), EM BETONEIRA 400 L, ESPESSURA 4 CM ÁREAS SECAS EAREAS MOLHADAS SOBRE LAJE E 3 CM ÁREAS MOLHADAS SOBRE IMPERMEABILIZAÇÃO, PARA EDIFICAÇÃO HABITACIONAL MULTIFAMILIAR (PRÉDIO). AF_11/2014</v>
          </cell>
          <cell r="D5065" t="str">
            <v>M2</v>
          </cell>
          <cell r="E5065">
            <v>28.99</v>
          </cell>
        </row>
        <row r="5066">
          <cell r="A5066">
            <v>308</v>
          </cell>
          <cell r="B5066" t="str">
            <v>SINAPI</v>
          </cell>
          <cell r="C5066" t="str">
            <v>RODAPE VINILICO/BORRACHA</v>
          </cell>
          <cell r="D5066">
            <v>0</v>
          </cell>
          <cell r="E5066">
            <v>0</v>
          </cell>
        </row>
        <row r="5067">
          <cell r="A5067">
            <v>72189</v>
          </cell>
          <cell r="B5067" t="str">
            <v>SINAPI</v>
          </cell>
          <cell r="C5067" t="str">
            <v xml:space="preserve">RODAPE VINILICO ALTURA 5CM, ESPESSURA 1MM, FIXADO COM COLA </v>
          </cell>
          <cell r="D5067" t="str">
            <v>M</v>
          </cell>
          <cell r="E5067">
            <v>20.65</v>
          </cell>
        </row>
        <row r="5068">
          <cell r="A5068">
            <v>72190</v>
          </cell>
          <cell r="B5068" t="str">
            <v>SINAPI</v>
          </cell>
          <cell r="C5068" t="str">
            <v xml:space="preserve">RODAPE BORRACHA LISO, ALTURA = 7CM, ESPESSURA = 2 MM, PARA ARGAMASSA </v>
          </cell>
          <cell r="D5068" t="str">
            <v>M</v>
          </cell>
          <cell r="E5068">
            <v>24.76</v>
          </cell>
        </row>
        <row r="5069">
          <cell r="A5069" t="str">
            <v>REVE</v>
          </cell>
          <cell r="B5069" t="str">
            <v>SINAPI</v>
          </cell>
          <cell r="C5069" t="str">
            <v>REVESTIMENTO E TRATAMENTO DE SUPERFICIES</v>
          </cell>
          <cell r="D5069">
            <v>0</v>
          </cell>
          <cell r="E5069">
            <v>0</v>
          </cell>
        </row>
        <row r="5070">
          <cell r="A5070">
            <v>106</v>
          </cell>
          <cell r="B5070" t="str">
            <v>SINAPI</v>
          </cell>
          <cell r="C5070" t="str">
            <v>CHAPISCO</v>
          </cell>
          <cell r="D5070">
            <v>0</v>
          </cell>
          <cell r="E5070">
            <v>0</v>
          </cell>
        </row>
        <row r="5071">
          <cell r="A5071">
            <v>87871</v>
          </cell>
          <cell r="B5071" t="str">
            <v>SINAPI</v>
          </cell>
          <cell r="C5071" t="str">
            <v>CHAPISCO APLICADO SOMENTE EM ESTRUTURAS DE CONCRETO EM ALVENARIAS INTERNAS, COM DESEMPENADEIRA DENTADA. ARGAMASSA INDUSTRIALIZADA COM PREPARO MANUAL. AF_06/2014</v>
          </cell>
          <cell r="D5071" t="str">
            <v>M2</v>
          </cell>
          <cell r="E5071">
            <v>14</v>
          </cell>
        </row>
        <row r="5072">
          <cell r="A5072">
            <v>87872</v>
          </cell>
          <cell r="B5072" t="str">
            <v>SINAPI</v>
          </cell>
          <cell r="C5072" t="str">
            <v>CHAPISCO APLICADO SOMENTE EM ESTRUTURAS DE CONCRETO EM ALVENARIAS INTERNAS, COM DESEMPENADEIRA DENTADA. ARGAMASSA INDUSTRIALIZADA COM PREPARO EM MISTURADOR 300 KG. AF_06/2014</v>
          </cell>
          <cell r="D5072" t="str">
            <v>M2</v>
          </cell>
          <cell r="E5072">
            <v>13.55</v>
          </cell>
        </row>
        <row r="5073">
          <cell r="A5073">
            <v>87873</v>
          </cell>
          <cell r="B5073" t="str">
            <v>SINAPI</v>
          </cell>
          <cell r="C5073" t="str">
            <v>CHAPISCO APLICADO EM ALVENARIAS E ESTRUTURAS DE CONCRETO INTERNAS, COMROLO PARA TEXTURA ACRÍLICA. ARGAMASSA TRAÇO 1:4 E EMULSÃO POLIMÉRICA(ADESIVO) COM PREPARO MANUAL. AF_06/2014</v>
          </cell>
          <cell r="D5073" t="str">
            <v>M2</v>
          </cell>
          <cell r="E5073">
            <v>3.28</v>
          </cell>
        </row>
        <row r="5074">
          <cell r="A5074">
            <v>87874</v>
          </cell>
          <cell r="B5074" t="str">
            <v>SINAPI</v>
          </cell>
          <cell r="C5074" t="str">
            <v>CHAPISCO APLICADO EM ALVENARIAS E ESTRUTURAS DE CONCRETO INTERNAS, COMROLO PARA TEXTURA ACRÍLICA. ARGAMASSA TRAÇO 1:4 E EMULSÃO POLIMÉRICA(ADESIVO) COM PREPARO EM BETONEIRA 400L. AF_06/2014</v>
          </cell>
          <cell r="D5074" t="str">
            <v>M2</v>
          </cell>
          <cell r="E5074">
            <v>3.2</v>
          </cell>
        </row>
        <row r="5075">
          <cell r="A5075">
            <v>87876</v>
          </cell>
          <cell r="B5075" t="str">
            <v>SINAPI</v>
          </cell>
          <cell r="C5075" t="str">
            <v>CHAPISCO APLICADO EM ALVENARIAS E ESTRUTURAS DE CONCRETO INTERNAS, COMROLO PARA TEXTURA ACRÍLICA. ARGAMASSA INDUSTRIALIZADA COM PREPARO MANUAL. AF_06/2014</v>
          </cell>
          <cell r="D5075" t="str">
            <v>M2</v>
          </cell>
          <cell r="E5075">
            <v>7.64</v>
          </cell>
        </row>
        <row r="5076">
          <cell r="A5076">
            <v>87877</v>
          </cell>
          <cell r="B5076" t="str">
            <v>SINAPI</v>
          </cell>
          <cell r="C5076" t="str">
            <v>CHAPISCO APLICADO EM ALVENARIAS E ESTRUTURAS DE CONCRETO INTERNAS, COMROLO PARA TEXTURA ACRÍLICA. ARGAMASSA INDUSTRIALIZADA COM PREPARO EMMISTURADOR 300 KG. AF_06/2014</v>
          </cell>
          <cell r="D5076" t="str">
            <v>M2</v>
          </cell>
          <cell r="E5076">
            <v>7.44</v>
          </cell>
        </row>
        <row r="5077">
          <cell r="A5077">
            <v>87878</v>
          </cell>
          <cell r="B5077" t="str">
            <v>SINAPI</v>
          </cell>
          <cell r="C5077" t="str">
            <v>CHAPISCO APLICADO EM ALVENARIAS E ESTRUTURAS DE CONCRETO INTERNAS, COMCOLHER DE PEDREIRO. ARGAMASSA TRAÇO 1:3 COM PREPARO MANUAL. AF_06/2014</v>
          </cell>
          <cell r="D5077" t="str">
            <v>M2</v>
          </cell>
          <cell r="E5077">
            <v>2.5099999999999998</v>
          </cell>
        </row>
        <row r="5078">
          <cell r="A5078">
            <v>87879</v>
          </cell>
          <cell r="B5078" t="str">
            <v>SINAPI</v>
          </cell>
          <cell r="C5078" t="str">
            <v>CHAPISCO APLICADO EM ALVENARIAS E ESTRUTURAS DE CONCRETO INTERNAS, COMCOLHER DE PEDREIRO. ARGAMASSA TRAÇO 1:3 COM PREPARO EM BETONEIRA 400L. AF_06/2014</v>
          </cell>
          <cell r="D5078" t="str">
            <v>M2</v>
          </cell>
          <cell r="E5078">
            <v>2.23</v>
          </cell>
        </row>
        <row r="5079">
          <cell r="A5079">
            <v>87881</v>
          </cell>
          <cell r="B5079" t="str">
            <v>SINAPI</v>
          </cell>
          <cell r="C5079" t="str">
            <v>CHAPISCO APLICADO NO TETO, COM ROLO PARA TEXTURA ACRÍLICA. ARGAMASSA TRAÇO 1:4 E EMULSÃO POLIMÉRICA (ADESIVO) COM PREPARO MANUAL. AF_06/2014</v>
          </cell>
          <cell r="D5079" t="str">
            <v>M2</v>
          </cell>
          <cell r="E5079">
            <v>3.23</v>
          </cell>
        </row>
        <row r="5080">
          <cell r="A5080">
            <v>87882</v>
          </cell>
          <cell r="B5080" t="str">
            <v>SINAPI</v>
          </cell>
          <cell r="C5080" t="str">
            <v>CHAPISCO APLICADO NO TETO, COM ROLO PARA TEXTURA ACRÍLICA. ARGAMASSA TRAÇO 1:4 E EMULSÃO POLIMÉRICA (ADESIVO) COM PREPARO EM BETONEIRA 400L.AF_06/2014</v>
          </cell>
          <cell r="D5080" t="str">
            <v>M2</v>
          </cell>
          <cell r="E5080">
            <v>3.15</v>
          </cell>
        </row>
        <row r="5081">
          <cell r="A5081">
            <v>87884</v>
          </cell>
          <cell r="B5081" t="str">
            <v>SINAPI</v>
          </cell>
          <cell r="C5081" t="str">
            <v>CHAPISCO APLICADO NO TETO, COM ROLO PARA TEXTURA ACRÍLICA. ARGAMASSA INDUSTRIALIZADA COM PREPARO MANUAL. AF_06/2014</v>
          </cell>
          <cell r="D5081" t="str">
            <v>M2</v>
          </cell>
          <cell r="E5081">
            <v>7.59</v>
          </cell>
        </row>
        <row r="5082">
          <cell r="A5082">
            <v>87885</v>
          </cell>
          <cell r="B5082" t="str">
            <v>SINAPI</v>
          </cell>
          <cell r="C5082" t="str">
            <v>CHAPISCO APLICADO NO TETO, COM ROLO PARA TEXTURA ACRÍLICA. ARGAMASSA INDUSTRIALIZADA COM PREPARO EM MISTURADOR 300 KG. AF_06/2014</v>
          </cell>
          <cell r="D5082" t="str">
            <v>M2</v>
          </cell>
          <cell r="E5082">
            <v>7.39</v>
          </cell>
        </row>
        <row r="5083">
          <cell r="A5083">
            <v>87886</v>
          </cell>
          <cell r="B5083" t="str">
            <v>SINAPI</v>
          </cell>
          <cell r="C5083" t="str">
            <v>CHAPISCO APLICADO NO TETO, COM DESEMPENADEIRA DENTADA. ARGAMASSA INDUSTRIALIZADA COM PREPARO MANUAL. AF_06/2014</v>
          </cell>
          <cell r="D5083" t="str">
            <v>M2</v>
          </cell>
          <cell r="E5083">
            <v>17.75</v>
          </cell>
        </row>
        <row r="5084">
          <cell r="A5084">
            <v>87887</v>
          </cell>
          <cell r="B5084" t="str">
            <v>SINAPI</v>
          </cell>
          <cell r="C5084" t="str">
            <v>CHAPISCO APLICADO NO TETO, COM DESEMPENADEIRA DENTADA. ARGAMASSA INDUSTRIALIZADA COM PREPARO EM MISTURADOR 300 KG. AF_06/2014</v>
          </cell>
          <cell r="D5084" t="str">
            <v>M2</v>
          </cell>
          <cell r="E5084">
            <v>17.3</v>
          </cell>
        </row>
        <row r="5085">
          <cell r="A5085">
            <v>87888</v>
          </cell>
          <cell r="B5085" t="str">
            <v>SINAPI</v>
          </cell>
          <cell r="C5085" t="str">
            <v>CHAPISCO APLICADO EM ALVENARIA (SEM PRESENÇA DE VÃOS) E ESTRUTURAS DE CONCRETO DE FACHADA, COM ROLO PARA TEXTURA ACRÍLICA. ARGAMASSA TRAÇO1:4 E EMULSÃO POLIMÉRICA (ADESIVO) COM PREPARO MANUAL. AF_06/2014</v>
          </cell>
          <cell r="D5085" t="str">
            <v>M2</v>
          </cell>
          <cell r="E5085">
            <v>4.0999999999999996</v>
          </cell>
        </row>
        <row r="5086">
          <cell r="A5086">
            <v>87889</v>
          </cell>
          <cell r="B5086" t="str">
            <v>SINAPI</v>
          </cell>
          <cell r="C5086" t="str">
            <v>CHAPISCO APLICADO EM ALVENARIA (SEM PRESENÇA DE VÃOS) E ESTRUTURAS DE CONCRETO DE FACHADA, COM ROLO PARA TEXTURA ACRÍLICA. ARGAMASSA TRAÇO1:4 E EMULSÃO POLIMÉRICA (ADESIVO) COM PREPARO EM BETONEIRA 400L. AF_06/2014</v>
          </cell>
          <cell r="D5086" t="str">
            <v>M2</v>
          </cell>
          <cell r="E5086">
            <v>4.0199999999999996</v>
          </cell>
        </row>
        <row r="5087">
          <cell r="A5087">
            <v>87891</v>
          </cell>
          <cell r="B5087" t="str">
            <v>SINAPI</v>
          </cell>
          <cell r="C5087" t="str">
            <v>CHAPISCO APLICADO EM ALVENARIA (SEM PRESENÇA DE VÃOS) E ESTRUTURAS DE CONCRETO DE FACHADA, COM ROLO PARA TEXTURA ACRÍLICA. ARGAMASSA INDUSTRIALIZADA COM PREPARO MANUAL. AF_06/2014</v>
          </cell>
          <cell r="D5087" t="str">
            <v>M2</v>
          </cell>
          <cell r="E5087">
            <v>8.4600000000000009</v>
          </cell>
        </row>
        <row r="5088">
          <cell r="A5088">
            <v>87892</v>
          </cell>
          <cell r="B5088" t="str">
            <v>SINAPI</v>
          </cell>
          <cell r="C5088" t="str">
            <v>CHAPISCO APLICADO EM ALVENARIA (SEM PRESENÇA DE VÃOS) E ESTRUTURAS DE CONCRETO DE FACHADA, COM ROLO PARA TEXTURA ACRÍLICA. ARGAMASSA INDUSTRIALIZADA COM PREPARO EM MISTURADOR 300 KG. AF_06/2014</v>
          </cell>
          <cell r="D5088" t="str">
            <v>M2</v>
          </cell>
          <cell r="E5088">
            <v>8.26</v>
          </cell>
        </row>
        <row r="5089">
          <cell r="A5089">
            <v>87893</v>
          </cell>
          <cell r="B5089" t="str">
            <v>SINAPI</v>
          </cell>
          <cell r="C5089" t="str">
            <v>CHAPISCO APLICADO EM ALVENARIA (SEM PRESENÇA DE VÃOS) E ESTRUTURAS DE CONCRETO DE FACHADA, COM COLHER DE PEDREIRO. ARGAMASSA TRAÇO 1:3 COMPREPARO MANUAL. AF_06/2014</v>
          </cell>
          <cell r="D5089" t="str">
            <v>M2</v>
          </cell>
          <cell r="E5089">
            <v>3.92</v>
          </cell>
        </row>
        <row r="5090">
          <cell r="A5090">
            <v>87894</v>
          </cell>
          <cell r="B5090" t="str">
            <v>SINAPI</v>
          </cell>
          <cell r="C5090" t="str">
            <v>CHAPISCO APLICADO EM ALVENARIA (SEM PRESENÇA DE VÃOS) E ESTRUTURAS DE CONCRETO DE FACHADA, COM COLHER DE PEDREIRO. ARGAMASSA TRAÇO 1:3 COMPREPARO EM BETONEIRA 400L. AF_06/2014</v>
          </cell>
          <cell r="D5090" t="str">
            <v>M2</v>
          </cell>
          <cell r="E5090">
            <v>3.64</v>
          </cell>
        </row>
        <row r="5091">
          <cell r="A5091">
            <v>87896</v>
          </cell>
          <cell r="B5091" t="str">
            <v>SINAPI</v>
          </cell>
          <cell r="C5091" t="str">
            <v>CHAPISCO APLICADO EM ALVENARIA (SEM PRESENÇA DE VÃOS) E ESTRUTURAS DE CONCRETO DE FACHADA, COM EQUIPAMENTO DE PROJEÇÃO. ARGAMASSA TRAÇO 1:3COM PREPARO MANUAL. AF_06/2014</v>
          </cell>
          <cell r="D5091" t="str">
            <v>M2</v>
          </cell>
          <cell r="E5091">
            <v>3.58</v>
          </cell>
        </row>
        <row r="5092">
          <cell r="A5092">
            <v>87897</v>
          </cell>
          <cell r="B5092" t="str">
            <v>SINAPI</v>
          </cell>
          <cell r="C5092" t="str">
            <v>CHAPISCO APLICADO EM ALVENARIA (SEM PRESENÇA DE VÃOS) E ESTRUTURAS DE CONCRETO DE FACHADA, COM EQUIPAMENTO DE PROJEÇÃO. ARGAMASSA TRAÇO 1:3COM PREPARO EM BETONEIRA 400 L. AF_06/2014</v>
          </cell>
          <cell r="D5092" t="str">
            <v>M2</v>
          </cell>
          <cell r="E5092">
            <v>3.3</v>
          </cell>
        </row>
        <row r="5093">
          <cell r="A5093">
            <v>87899</v>
          </cell>
          <cell r="B5093" t="str">
            <v>SINAPI</v>
          </cell>
          <cell r="C5093" t="str">
            <v>CHAPISCO APLICADO EM ALVENARIA (COM PRESENÇA DE VÃOS) E ESTRUTURAS DE CONCRETO DE FACHADA, COM ROLO PARA TEXTURA ACRÍLICA. ARGAMASSA TRAÇO1:4 E EMULSÃO POLIMÉRICA (ADESIVO) COM PREPARO MANUAL. AF_06/2014</v>
          </cell>
          <cell r="D5093" t="str">
            <v>M2</v>
          </cell>
          <cell r="E5093">
            <v>4.8099999999999996</v>
          </cell>
        </row>
        <row r="5094">
          <cell r="A5094">
            <v>87900</v>
          </cell>
          <cell r="B5094" t="str">
            <v>SINAPI</v>
          </cell>
          <cell r="C5094" t="str">
            <v>CHAPISCO APLICADO EM ALVENARIA (COM PRESENÇA DE VÃOS) E ESTRUTURAS DE CONCRETO DE FACHADA, COM ROLO PARA TEXTURA ACRÍLICA. ARGAMASSA TRAÇO1:4 E EMULSÃO POLIMÉRICA (ADESIVO) COM PREPARO EM BETONEIRA 400L. AF_06/2014</v>
          </cell>
          <cell r="D5094" t="str">
            <v>M2</v>
          </cell>
          <cell r="E5094">
            <v>4.7300000000000004</v>
          </cell>
        </row>
        <row r="5095">
          <cell r="A5095">
            <v>87902</v>
          </cell>
          <cell r="B5095" t="str">
            <v>SINAPI</v>
          </cell>
          <cell r="C5095" t="str">
            <v>CHAPISCO APLICADO EM ALVENARIA (COM PRESENÇA DE VÃOS) E ESTRUTURAS DE CONCRETO DE FACHADA, COM ROLO PARA TEXTURA ACRÍLICA. ARGAMASSA INDUSTRIALIZADA COM PREPARO MANUAL. AF_06/2014</v>
          </cell>
          <cell r="D5095" t="str">
            <v>M2</v>
          </cell>
          <cell r="E5095">
            <v>9.17</v>
          </cell>
        </row>
        <row r="5096">
          <cell r="A5096">
            <v>87903</v>
          </cell>
          <cell r="B5096" t="str">
            <v>SINAPI</v>
          </cell>
          <cell r="C5096" t="str">
            <v>CHAPISCO APLICADO EM ALVENARIA (COM PRESENÇA DE VÃOS) E ESTRUTURAS DE CONCRETO DE FACHADA, COM ROLO PARA TEXTURA ACRÍLICA. ARGAMASSA INDUSTRIALIZADA COM PREPARO EM MISTURADOR 300 KG. AF_06/2014</v>
          </cell>
          <cell r="D5096" t="str">
            <v>M2</v>
          </cell>
          <cell r="E5096">
            <v>8.9700000000000006</v>
          </cell>
        </row>
        <row r="5097">
          <cell r="A5097">
            <v>87904</v>
          </cell>
          <cell r="B5097" t="str">
            <v>SINAPI</v>
          </cell>
          <cell r="C5097" t="str">
            <v>CHAPISCO APLICADO EM ALVENARIA (COM PRESENÇA DE VÃOS) E ESTRUTURAS DE CONCRETO DE FACHADA, COM COLHER DE PEDREIRO. ARGAMASSA TRAÇO 1:3 COMPREPARO MANUAL. AF_06/2014</v>
          </cell>
          <cell r="D5097" t="str">
            <v>M2</v>
          </cell>
          <cell r="E5097">
            <v>5.0999999999999996</v>
          </cell>
        </row>
        <row r="5098">
          <cell r="A5098">
            <v>87905</v>
          </cell>
          <cell r="B5098" t="str">
            <v>SINAPI</v>
          </cell>
          <cell r="C5098" t="str">
            <v>CHAPISCO APLICADO EM ALVENARIA (COM PRESENÇA DE VÃOS) E ESTRUTURAS DE CONCRETO DE FACHADA, COM COLHER DE PEDREIRO. ARGAMASSA TRAÇO 1:3 COMPREPARO EM BETONEIRA 400L. AF_06/2014</v>
          </cell>
          <cell r="D5098" t="str">
            <v>M2</v>
          </cell>
          <cell r="E5098">
            <v>4.82</v>
          </cell>
        </row>
        <row r="5099">
          <cell r="A5099">
            <v>87907</v>
          </cell>
          <cell r="B5099" t="str">
            <v>SINAPI</v>
          </cell>
          <cell r="C5099" t="str">
            <v>CHAPISCO APLICADO EM ALVENARIA (COM PRESENÇA DE VÃOS) E ESTRUTURAS DE CONCRETO DE FACHADA, COM EQUIPAMENTO DE PROJEÇÃO. ARGAMASSA TRAÇO 1:3COM PREPARO MANUAL. AF_06/2014</v>
          </cell>
          <cell r="D5099" t="str">
            <v>M2</v>
          </cell>
          <cell r="E5099">
            <v>4.63</v>
          </cell>
        </row>
        <row r="5100">
          <cell r="A5100">
            <v>87908</v>
          </cell>
          <cell r="B5100" t="str">
            <v>SINAPI</v>
          </cell>
          <cell r="C5100" t="str">
            <v>CHAPISCO APLICADO EM ALVENARIA (COM PRESENÇA DE VÃOS) E ESTRUTURAS DE CONCRETO DE FACHADA, COM EQUIPAMENTO DE PROJEÇÃO. ARGAMASSA TRAÇO 1:3COM PREPARO EM BETONEIRA 400 L. AF_06/2014</v>
          </cell>
          <cell r="D5100" t="str">
            <v>M2</v>
          </cell>
          <cell r="E5100">
            <v>4.3499999999999996</v>
          </cell>
        </row>
        <row r="5101">
          <cell r="A5101">
            <v>87910</v>
          </cell>
          <cell r="B5101" t="str">
            <v>SINAPI</v>
          </cell>
          <cell r="C5101" t="str">
            <v>CHAPISCO APLICADO SOMENTE NA ESTRUTURA DE CONCRETO DA FACHADA, COM DESEMPENADEIRA DENTADA. ARGAMASSA INDUSTRIALIZADA COM PREPARO MANUAL. AF_06/2014</v>
          </cell>
          <cell r="D5101" t="str">
            <v>M2</v>
          </cell>
          <cell r="E5101">
            <v>17.670000000000002</v>
          </cell>
        </row>
        <row r="5102">
          <cell r="A5102">
            <v>87911</v>
          </cell>
          <cell r="B5102" t="str">
            <v>SINAPI</v>
          </cell>
          <cell r="C5102" t="str">
            <v>CHAPISCO APLICADO SOMENTE NA ESTRUTURA DE CONCRETO DA FACHADA, COM DESEMPENADEIRA DENTADA. ARGAMASSA INDUSTRIALIZADA COM PREPARO EM MISTURADOR 300 KG. AF_06/2014</v>
          </cell>
          <cell r="D5102" t="str">
            <v>M2</v>
          </cell>
          <cell r="E5102">
            <v>17.22</v>
          </cell>
        </row>
        <row r="5103">
          <cell r="A5103">
            <v>107</v>
          </cell>
          <cell r="B5103" t="str">
            <v>SINAPI</v>
          </cell>
          <cell r="C5103" t="str">
            <v>EMBOCO</v>
          </cell>
          <cell r="D5103">
            <v>0</v>
          </cell>
          <cell r="E5103">
            <v>0</v>
          </cell>
        </row>
        <row r="5104">
          <cell r="A5104">
            <v>5991</v>
          </cell>
          <cell r="B5104" t="str">
            <v>SINAPI</v>
          </cell>
          <cell r="C5104" t="str">
            <v>BARRA LISA COM ARGAMASSA TRACO 1:4 (CIMENTO E AREIA GROSSA), ESPESSURA2,0CM, INCLUSO ADITIVO IMPERMEABILIZANTE, PREPARO MECANICO DA ARGAMASSA</v>
          </cell>
          <cell r="D5104" t="str">
            <v>M2</v>
          </cell>
          <cell r="E5104">
            <v>31.22</v>
          </cell>
        </row>
        <row r="5105">
          <cell r="A5105">
            <v>84023</v>
          </cell>
          <cell r="B5105" t="str">
            <v>SINAPI</v>
          </cell>
          <cell r="C5105" t="str">
            <v>BARRA LISA TRACO 1:3 (CIMENTO E AREIA MEDIA), ESPESSURA 1,5CM, PREPAROMANUAL DA ARGAMASSA</v>
          </cell>
          <cell r="D5105" t="str">
            <v>M2</v>
          </cell>
          <cell r="E5105">
            <v>28.7</v>
          </cell>
        </row>
        <row r="5106">
          <cell r="A5106">
            <v>84024</v>
          </cell>
          <cell r="B5106" t="str">
            <v>SINAPI</v>
          </cell>
          <cell r="C5106" t="str">
            <v>BARRA LISA TRACO 1:3 (CIMENTO E AREIA MEDIA), ESPESSURA 1,0CM, PREPAROMANUAL DA ARGAMASSA</v>
          </cell>
          <cell r="D5106" t="str">
            <v>M2</v>
          </cell>
          <cell r="E5106">
            <v>27.01</v>
          </cell>
        </row>
        <row r="5107">
          <cell r="A5107">
            <v>84026</v>
          </cell>
          <cell r="B5107" t="str">
            <v>SINAPI</v>
          </cell>
          <cell r="C5107" t="str">
            <v>BARRA LISA TRACO 1:4 (CIMENTO E AREIA MEDIA), ESPESSURA 2,0CM, PREPAROMANUAL DA ARGAMASSA</v>
          </cell>
          <cell r="D5107" t="str">
            <v>M2</v>
          </cell>
          <cell r="E5107">
            <v>34.06</v>
          </cell>
        </row>
        <row r="5108">
          <cell r="A5108">
            <v>84027</v>
          </cell>
          <cell r="B5108" t="str">
            <v>SINAPI</v>
          </cell>
          <cell r="C5108" t="str">
            <v>BARRA LISA TRACO 1:3 (CIMENTO E AREIA MEDIA), ESPESSURA 0,5CM, PREPAROMANUAL DA ARGAMASSA</v>
          </cell>
          <cell r="D5108" t="str">
            <v>M2</v>
          </cell>
          <cell r="E5108">
            <v>22.73</v>
          </cell>
        </row>
        <row r="5109">
          <cell r="A5109">
            <v>84028</v>
          </cell>
          <cell r="B5109" t="str">
            <v>SINAPI</v>
          </cell>
          <cell r="C5109" t="str">
            <v>BARRA LISA TRACO 1:4 (CIMENTO E AREIA MEDIA), COM CORANTE AMARELO, ESPESSURA 2,0CM, PREPARO MANUAL DA ARGAMASSA</v>
          </cell>
          <cell r="D5109" t="str">
            <v>M2</v>
          </cell>
          <cell r="E5109">
            <v>39.83</v>
          </cell>
        </row>
        <row r="5110">
          <cell r="A5110">
            <v>84072</v>
          </cell>
          <cell r="B5110" t="str">
            <v>SINAPI</v>
          </cell>
          <cell r="C5110" t="str">
            <v>BARRA LISA TRACO 1:3 (CIMENTO E AREIA MEDIA NAO PENEIRADA), INCLUSO ADITIVO IMPERMEABILIZANTE, ESPESSURA 0,5CM, PREPARO MANUAL DA ARGAMASSA</v>
          </cell>
          <cell r="D5110" t="str">
            <v>M2</v>
          </cell>
          <cell r="E5110">
            <v>23.23</v>
          </cell>
        </row>
        <row r="5111">
          <cell r="A5111">
            <v>87411</v>
          </cell>
          <cell r="B5111" t="str">
            <v>SINAPI</v>
          </cell>
          <cell r="C5111" t="str">
            <v>APLICAÇÃO MANUAL DE GESSO DESEMPENADO (SEM TALISCAS) EM TETO DE AMBIENTES DE ÁREA MAIOR QUE 10M², ESPESSURA DE 0,5CM. AF_06/2014</v>
          </cell>
          <cell r="D5111" t="str">
            <v>M2</v>
          </cell>
          <cell r="E5111">
            <v>7.16</v>
          </cell>
        </row>
        <row r="5112">
          <cell r="A5112">
            <v>87412</v>
          </cell>
          <cell r="B5112" t="str">
            <v>SINAPI</v>
          </cell>
          <cell r="C5112" t="str">
            <v>APLICAÇÃO MANUAL DE GESSO DESEMPENADO (SEM TALISCAS) EM TETO DE AMBIENTES DE ÁREA ENTRE 5M² E 10M², ESPESSURA DE 0,5CM. AF_06/2014</v>
          </cell>
          <cell r="D5112" t="str">
            <v>M2</v>
          </cell>
          <cell r="E5112">
            <v>10.69</v>
          </cell>
        </row>
        <row r="5113">
          <cell r="A5113">
            <v>87413</v>
          </cell>
          <cell r="B5113" t="str">
            <v>SINAPI</v>
          </cell>
          <cell r="C5113" t="str">
            <v>APLICAÇÃO MANUAL DE GESSO DESEMPENADO (SEM TALISCAS) EM TETO DE AMBIENTES DE ÁREA MENOR QUE 5M², ESPESSURA DE 0,5CM. AF_06/2014</v>
          </cell>
          <cell r="D5113" t="str">
            <v>M2</v>
          </cell>
          <cell r="E5113">
            <v>12.72</v>
          </cell>
        </row>
        <row r="5114">
          <cell r="A5114">
            <v>87414</v>
          </cell>
          <cell r="B5114" t="str">
            <v>SINAPI</v>
          </cell>
          <cell r="C5114" t="str">
            <v>APLICAÇÃO MANUAL DE GESSO DESEMPENADO (SEM TALISCAS) EM TETO DE AMBIENTES DE ÁREA MAIOR QUE 10M², ESPESSURA DE 1,0CM. AF_06/2014</v>
          </cell>
          <cell r="D5114" t="str">
            <v>M2</v>
          </cell>
          <cell r="E5114">
            <v>10.31</v>
          </cell>
        </row>
        <row r="5115">
          <cell r="A5115">
            <v>87415</v>
          </cell>
          <cell r="B5115" t="str">
            <v>SINAPI</v>
          </cell>
          <cell r="C5115" t="str">
            <v>APLICAÇÃO MANUAL DE GESSO DESEMPENADO (SEM TALISCAS) EM TETO DE AMBIENTES DE ÁREA ENTRE 5M² E 10M², ESPESSURA DE 1,0CM. AF_06/2014</v>
          </cell>
          <cell r="D5115" t="str">
            <v>M2</v>
          </cell>
          <cell r="E5115">
            <v>13.74</v>
          </cell>
        </row>
        <row r="5116">
          <cell r="A5116">
            <v>87416</v>
          </cell>
          <cell r="B5116" t="str">
            <v>SINAPI</v>
          </cell>
          <cell r="C5116" t="str">
            <v>APLICAÇÃO MANUAL DE GESSO DESEMPENADO (SEM TALISCAS) EM TETO DE AMBIENTES DE ÁREA MENOR QUE 5M², ESPESSURA DE 1,0CM. AF_06/2014</v>
          </cell>
          <cell r="D5116" t="str">
            <v>M2</v>
          </cell>
          <cell r="E5116">
            <v>15.89</v>
          </cell>
        </row>
        <row r="5117">
          <cell r="A5117">
            <v>87417</v>
          </cell>
          <cell r="B5117" t="str">
            <v>SINAPI</v>
          </cell>
          <cell r="C5117" t="str">
            <v>APLICAÇÃO MANUAL DE GESSO DESEMPENADO (SEM TALISCAS) EM PAREDES DE AMBIENTES DE ÁREA MAIOR QUE 10M², ESPESSURA DE 0,5CM. AF_06/2014</v>
          </cell>
          <cell r="D5117" t="str">
            <v>M2</v>
          </cell>
          <cell r="E5117">
            <v>7.65</v>
          </cell>
        </row>
        <row r="5118">
          <cell r="A5118">
            <v>87418</v>
          </cell>
          <cell r="B5118" t="str">
            <v>SINAPI</v>
          </cell>
          <cell r="C5118" t="str">
            <v>APLICAÇÃO MANUAL DE GESSO DESEMPENADO (SEM TALISCAS) EM PAREDES DE AMBIENTES DE ÁREA ENTRE 5M² E 10M², ESPESSURA DE 0,5CM. AF_06/2014</v>
          </cell>
          <cell r="D5118" t="str">
            <v>M2</v>
          </cell>
          <cell r="E5118">
            <v>7.91</v>
          </cell>
        </row>
        <row r="5119">
          <cell r="A5119">
            <v>87419</v>
          </cell>
          <cell r="B5119" t="str">
            <v>SINAPI</v>
          </cell>
          <cell r="C5119" t="str">
            <v>APLICAÇÃO MANUAL DE GESSO DESEMPENADO (SEM TALISCAS) EM PAREDES DE AMBIENTES DE ÁREA MENOR QUE 5M², ESPESSURA DE 0,5CM. AF_06/2014</v>
          </cell>
          <cell r="D5119" t="str">
            <v>M2</v>
          </cell>
          <cell r="E5119">
            <v>8.68</v>
          </cell>
        </row>
        <row r="5120">
          <cell r="A5120">
            <v>87420</v>
          </cell>
          <cell r="B5120" t="str">
            <v>SINAPI</v>
          </cell>
          <cell r="C5120" t="str">
            <v>APLICAÇÃO MANUAL DE GESSO DESEMPENADO (SEM TALISCAS) EM PAREDES DE AMBIENTES DE ÁREA MAIOR QUE 10M², ESPESSURA DE 1,0CM. AF_06/2014</v>
          </cell>
          <cell r="D5120" t="str">
            <v>M2</v>
          </cell>
          <cell r="E5120">
            <v>11.19</v>
          </cell>
        </row>
        <row r="5121">
          <cell r="A5121">
            <v>87421</v>
          </cell>
          <cell r="B5121" t="str">
            <v>SINAPI</v>
          </cell>
          <cell r="C5121" t="str">
            <v>APLICAÇÃO MANUAL DE GESSO DESEMPENADO (SEM TALISCAS) EM PAREDES DE AMBIENTES DE ÁREA ENTRE 5M² E 10M², ESPESSURA DE 1,0CM. AF_06/2014</v>
          </cell>
          <cell r="D5121" t="str">
            <v>M2</v>
          </cell>
          <cell r="E5121">
            <v>11.45</v>
          </cell>
        </row>
        <row r="5122">
          <cell r="A5122">
            <v>87422</v>
          </cell>
          <cell r="B5122" t="str">
            <v>SINAPI</v>
          </cell>
          <cell r="C5122" t="str">
            <v>APLICAÇÃO MANUAL DE GESSO DESEMPENADO (SEM TALISCAS) EM PAREDES DE AMBIENTES DE ÁREA MENOR QUE 5M², ESPESSURA DE 1,0CM. AF_06/2014</v>
          </cell>
          <cell r="D5122" t="str">
            <v>M2</v>
          </cell>
          <cell r="E5122">
            <v>12.22</v>
          </cell>
        </row>
        <row r="5123">
          <cell r="A5123">
            <v>87423</v>
          </cell>
          <cell r="B5123" t="str">
            <v>SINAPI</v>
          </cell>
          <cell r="C5123" t="str">
            <v>APLICAÇÃO MANUAL DE GESSO SARRAFEADO (COM TALISCAS) EM PAREDES DE AMBIENTES DE ÁREA MAIOR QUE 10M², ESPESSURA DE 1,0CM. AF_06/2014</v>
          </cell>
          <cell r="D5123" t="str">
            <v>M2</v>
          </cell>
          <cell r="E5123">
            <v>15.5</v>
          </cell>
        </row>
        <row r="5124">
          <cell r="A5124">
            <v>87424</v>
          </cell>
          <cell r="B5124" t="str">
            <v>SINAPI</v>
          </cell>
          <cell r="C5124" t="str">
            <v>APLICAÇÃO MANUAL DE GESSO SARRAFEADO (COM TALISCAS) EM PAREDES DE AMBIENTES DE ÁREA ENTRE 5M² E 10M², ESPESSURA DE 1,0CM. AF_06/2014</v>
          </cell>
          <cell r="D5124" t="str">
            <v>M2</v>
          </cell>
          <cell r="E5124">
            <v>15.89</v>
          </cell>
        </row>
        <row r="5125">
          <cell r="A5125">
            <v>87425</v>
          </cell>
          <cell r="B5125" t="str">
            <v>SINAPI</v>
          </cell>
          <cell r="C5125" t="str">
            <v>APLICAÇÃO MANUAL DE GESSO SARRAFEADO (COM TALISCAS) EM PAREDES DE AMBIENTES DE ÁREA MENOR QUE 5M², ESPESSURA DE 1,0CM. AF_06/2014</v>
          </cell>
          <cell r="D5125" t="str">
            <v>M2</v>
          </cell>
          <cell r="E5125">
            <v>16.52</v>
          </cell>
        </row>
        <row r="5126">
          <cell r="A5126">
            <v>87426</v>
          </cell>
          <cell r="B5126" t="str">
            <v>SINAPI</v>
          </cell>
          <cell r="C5126" t="str">
            <v>APLICAÇÃO MANUAL DE GESSO SARRAFEADO (COM TALISCAS) EM PAREDES DE AMBIENTES DE ÁREA MAIOR QUE 10M², ESPESSURA DE 1,5CM. AF_06/2014</v>
          </cell>
          <cell r="D5126" t="str">
            <v>M2</v>
          </cell>
          <cell r="E5126">
            <v>17.95</v>
          </cell>
        </row>
        <row r="5127">
          <cell r="A5127">
            <v>87427</v>
          </cell>
          <cell r="B5127" t="str">
            <v>SINAPI</v>
          </cell>
          <cell r="C5127" t="str">
            <v>APLICAÇÃO MANUAL DE GESSO SARRAFEADO (COM TALISCAS) EM PAREDES DE AMBIENTES DE ÁREA ENTRE 5M² E 10M², ESPESSURA DE 1,5CM. AF_06/2014</v>
          </cell>
          <cell r="D5127" t="str">
            <v>M2</v>
          </cell>
          <cell r="E5127">
            <v>18.329999999999998</v>
          </cell>
        </row>
        <row r="5128">
          <cell r="A5128">
            <v>87428</v>
          </cell>
          <cell r="B5128" t="str">
            <v>SINAPI</v>
          </cell>
          <cell r="C5128" t="str">
            <v>APLICAÇÃO MANUAL DE GESSO SARRAFEADO (COM TALISCAS) EM PAREDES DE AMBIENTES DE ÁREA MENOR QUE 5M², ESPESSURA DE 1,5CM. AF_06/2014</v>
          </cell>
          <cell r="D5128" t="str">
            <v>M2</v>
          </cell>
          <cell r="E5128">
            <v>18.97</v>
          </cell>
        </row>
        <row r="5129">
          <cell r="A5129">
            <v>87429</v>
          </cell>
          <cell r="B5129" t="str">
            <v>SINAPI</v>
          </cell>
          <cell r="C5129" t="str">
            <v>APLICAÇÃO DE GESSO PROJETADO COM EQUIPAMENTO DE PROJEÇÃO EM PAREDES DEAMBIENTES DE ÁREA MAIOR QUE 10M², DESEMPENADO (SEM TALISCAS), ESPESSURA DE 0,5CM. AF_06/2014</v>
          </cell>
          <cell r="D5129" t="str">
            <v>M2</v>
          </cell>
          <cell r="E5129">
            <v>8.91</v>
          </cell>
        </row>
        <row r="5130">
          <cell r="A5130">
            <v>87430</v>
          </cell>
          <cell r="B5130" t="str">
            <v>SINAPI</v>
          </cell>
          <cell r="C5130" t="str">
            <v>APLICAÇÃO DE GESSO PROJETADO COM EQUIPAMENTO DE PROJEÇÃO EM PAREDES DEAMBIENTES DE ÁREA ENTRE 5M² E 10M², DESEMPENADO (SEM TALISCAS), ESPESSURA DE 0,5CM. AF_06/2014</v>
          </cell>
          <cell r="D5130" t="str">
            <v>M2</v>
          </cell>
          <cell r="E5130">
            <v>9.17</v>
          </cell>
        </row>
        <row r="5131">
          <cell r="A5131">
            <v>87431</v>
          </cell>
          <cell r="B5131" t="str">
            <v>SINAPI</v>
          </cell>
          <cell r="C5131" t="str">
            <v>APLICAÇÃO DE GESSO PROJETADO COM EQUIPAMENTO DE PROJEÇÃO EM PAREDES DEAMBIENTES DE ÁREA MENOR QUE 5M², DESEMPENADO (SEM TALISCAS), ESPESSURA DE 0,5CM. AF_06/2014</v>
          </cell>
          <cell r="D5131" t="str">
            <v>M2</v>
          </cell>
          <cell r="E5131">
            <v>9.3000000000000007</v>
          </cell>
        </row>
        <row r="5132">
          <cell r="A5132">
            <v>87432</v>
          </cell>
          <cell r="B5132" t="str">
            <v>SINAPI</v>
          </cell>
          <cell r="C5132" t="str">
            <v>APLICAÇÃO DE GESSO PROJETADO COM EQUIPAMENTO DE PROJEÇÃO EM PAREDES DEAMBIENTES DE ÁREA MAIOR QUE 10M², DESEMPENADO (SEM TALISCAS), ESPESSURA DE 1,0CM. AF_06/2014</v>
          </cell>
          <cell r="D5132" t="str">
            <v>M2</v>
          </cell>
          <cell r="E5132">
            <v>12.54</v>
          </cell>
        </row>
        <row r="5133">
          <cell r="A5133">
            <v>87433</v>
          </cell>
          <cell r="B5133" t="str">
            <v>SINAPI</v>
          </cell>
          <cell r="C5133" t="str">
            <v>APLICAÇÃO DE GESSO PROJETADO COM EQUIPAMENTO DE PROJEÇÃO EM PAREDES DEAMBIENTES DE ÁREA ENTRE 5M² E 10M², DESEMPENADO (SEM TALISCAS), ESPESSURA DE 1,0CM. AF_06/2014</v>
          </cell>
          <cell r="D5133" t="str">
            <v>M2</v>
          </cell>
          <cell r="E5133">
            <v>13.05</v>
          </cell>
        </row>
        <row r="5134">
          <cell r="A5134">
            <v>87434</v>
          </cell>
          <cell r="B5134" t="str">
            <v>SINAPI</v>
          </cell>
          <cell r="C5134" t="str">
            <v>APLICAÇÃO DE GESSO PROJETADO COM EQUIPAMENTO DE PROJEÇÃO EM PAREDES DEAMBIENTES DE ÁREA MENOR QUE 5M², DESEMPENADO (SEM TALISCAS), ESPESSURA DE 1,0CM. AF_06/2014</v>
          </cell>
          <cell r="D5134" t="str">
            <v>M2</v>
          </cell>
          <cell r="E5134">
            <v>13.42</v>
          </cell>
        </row>
        <row r="5135">
          <cell r="A5135">
            <v>87435</v>
          </cell>
          <cell r="B5135" t="str">
            <v>SINAPI</v>
          </cell>
          <cell r="C5135" t="str">
            <v>APLICAÇÃO DE GESSO PROJETADO COM EQUIPAMENTO DE PROJEÇÃO EM PAREDES DEAMBIENTES DE ÁREA MAIOR QUE 10M², SARRAFEADO (COM TALISCAS), ESPESSURA DE 1,0CM. AF_06/2014</v>
          </cell>
          <cell r="D5135" t="str">
            <v>M2</v>
          </cell>
          <cell r="E5135">
            <v>14.19</v>
          </cell>
        </row>
        <row r="5136">
          <cell r="A5136">
            <v>87436</v>
          </cell>
          <cell r="B5136" t="str">
            <v>SINAPI</v>
          </cell>
          <cell r="C5136" t="str">
            <v>APLICAÇÃO DE GESSO PROJETADO COM EQUIPAMENTO DE PROJEÇÃO EM PAREDES DEAMBIENTES DE ÁREA ENTRE 5M² E 10M², SARRAFEADO (COM TALISCAS), ESPESSURA DE 1,0CM. AF_06/2014</v>
          </cell>
          <cell r="D5136" t="str">
            <v>M2</v>
          </cell>
          <cell r="E5136">
            <v>15.07</v>
          </cell>
        </row>
        <row r="5137">
          <cell r="A5137">
            <v>87437</v>
          </cell>
          <cell r="B5137" t="str">
            <v>SINAPI</v>
          </cell>
          <cell r="C5137" t="str">
            <v>APLICAÇÃO DE GESSO PROJETADO COM EQUIPAMENTO DE PROJEÇÃO EM PAREDES DEAMBIENTES DE ÁREA MENOR QUE 5M², SARRAFEADO (COM TALISCAS), ESPESSURADE 1,0CM. AF_06/2014</v>
          </cell>
          <cell r="D5137" t="str">
            <v>M2</v>
          </cell>
          <cell r="E5137">
            <v>15.71</v>
          </cell>
        </row>
        <row r="5138">
          <cell r="A5138">
            <v>87438</v>
          </cell>
          <cell r="B5138" t="str">
            <v>SINAPI</v>
          </cell>
          <cell r="C5138" t="str">
            <v>APLICAÇÃO DE GESSO PROJETADO COM EQUIPAMENTO DE PROJEÇÃO EM PAREDES DEAMBIENTES DE ÁREA MAIOR QUE 10M², SARRAFEADO (COM TALISCAS), ESPESSURA DE 1,5CM. AF_06/2014</v>
          </cell>
          <cell r="D5138" t="str">
            <v>M2</v>
          </cell>
          <cell r="E5138">
            <v>17.350000000000001</v>
          </cell>
        </row>
        <row r="5139">
          <cell r="A5139">
            <v>87439</v>
          </cell>
          <cell r="B5139" t="str">
            <v>SINAPI</v>
          </cell>
          <cell r="C5139" t="str">
            <v>APLICAÇÃO DE GESSO PROJETADO COM EQUIPAMENTO DE PROJEÇÃO EM PAREDES DEAMBIENTES DE ÁREA ENTRE 5M² E 10M², SARRAFEADO (COM TALISCAS), ESPESSURA DE 1,5CM. AF_06/2014</v>
          </cell>
          <cell r="D5139" t="str">
            <v>M2</v>
          </cell>
          <cell r="E5139">
            <v>18.489999999999998</v>
          </cell>
        </row>
        <row r="5140">
          <cell r="A5140">
            <v>87440</v>
          </cell>
          <cell r="B5140" t="str">
            <v>SINAPI</v>
          </cell>
          <cell r="C5140" t="str">
            <v>APLICAÇÃO DE GESSO PROJETADO COM EQUIPAMENTO DE PROJEÇÃO EM PAREDES DEAMBIENTES DE ÁREA MENOR QUE 5M², SARRAFEADO (COM TALISCAS), ESPESSURADE 1,5CM. AF_06/2014</v>
          </cell>
          <cell r="D5140" t="str">
            <v>M2</v>
          </cell>
          <cell r="E5140">
            <v>19.010000000000002</v>
          </cell>
        </row>
        <row r="5141">
          <cell r="A5141">
            <v>87527</v>
          </cell>
          <cell r="B5141" t="str">
            <v>SINAPI</v>
          </cell>
          <cell r="C5141" t="str">
            <v>EMBOÇO, PARA RECEBIMENTO DE CERÂMICA, EM ARGAMASSA TRAÇO 1:2:8, PREPARO MECÂNICO COM BETONEIRA 400L, APLICADO MANUALMENTE EM FACES INTERNASDE PAREDES, PARA AMBIENTE COM ÁREA MENOR QUE 5M2, ESPESSURA DE 20MM, COM EXECUÇÃO DE TALISCAS. AF_06/2014</v>
          </cell>
          <cell r="D5141" t="str">
            <v>M2</v>
          </cell>
          <cell r="E5141">
            <v>21.59</v>
          </cell>
        </row>
        <row r="5142">
          <cell r="A5142">
            <v>87528</v>
          </cell>
          <cell r="B5142" t="str">
            <v>SINAPI</v>
          </cell>
          <cell r="C5142" t="str">
            <v>EMBOÇO, PARA RECEBIMENTO DE CERÂMICA, EM ARGAMASSA TRAÇO 1:2:8, PREPARO MANUAL, APLICADO MANUALMENTE EM FACES INTERNAS DE PAREDES, PARA AMBIENTE COM ÁREA MENOR QUE 5M2, ESPESSURA DE 20MM, COM EXECUÇÃO DE TALISCAS. AF_06/2014</v>
          </cell>
          <cell r="D5142" t="str">
            <v>M2</v>
          </cell>
          <cell r="E5142">
            <v>23.98</v>
          </cell>
        </row>
        <row r="5143">
          <cell r="A5143">
            <v>87529</v>
          </cell>
          <cell r="B5143" t="str">
            <v>SINAPI</v>
          </cell>
          <cell r="C5143" t="str">
            <v>MASSA ÚNICA, PARA RECEBIMENTO DE PINTURA, EM ARGAMASSA TRAÇO 1:2:8, PREPARO MECÂNICO COM BETONEIRA 400L, APLICADA MANUALMENTE EM FACES INTERNAS DE PAREDES, ESPESSURA DE 20MM, COM EXECUÇÃO DE TALISCAS. AF_06/2014</v>
          </cell>
          <cell r="D5143" t="str">
            <v>M2</v>
          </cell>
          <cell r="E5143">
            <v>19.559999999999999</v>
          </cell>
        </row>
        <row r="5144">
          <cell r="A5144">
            <v>87530</v>
          </cell>
          <cell r="B5144" t="str">
            <v>SINAPI</v>
          </cell>
          <cell r="C5144" t="str">
            <v>MASSA ÚNICA, PARA RECEBIMENTO DE PINTURA, EM ARGAMASSA TRAÇO 1:2:8, PREPARO MANUAL, APLICADA MANUALMENTE EM FACES INTERNAS DE PAREDES, ESPESSURA DE 20MM, COM EXECUÇÃO DE TALISCAS. AF_06/2014</v>
          </cell>
          <cell r="D5144" t="str">
            <v>M2</v>
          </cell>
          <cell r="E5144">
            <v>21.95</v>
          </cell>
        </row>
        <row r="5145">
          <cell r="A5145">
            <v>87531</v>
          </cell>
          <cell r="B5145" t="str">
            <v>SINAPI</v>
          </cell>
          <cell r="C5145" t="str">
            <v>EMBOÇO, PARA RECEBIMENTO DE CERÂMICA, EM ARGAMASSA TRAÇO 1:2:8, PREPARO MECÂNICO COM BETONEIRA 400L, APLICADO MANUALMENTE EM FACES INTERNASDE PAREDES, PARA AMBIENTE COM ÁREA ENTRE 5M2 E 10M2, ESPESSURA DE 20MM, COM EXECUÇÃO DE TALISCAS. AF_06/2014</v>
          </cell>
          <cell r="D5145" t="str">
            <v>M2</v>
          </cell>
          <cell r="E5145">
            <v>18.84</v>
          </cell>
        </row>
        <row r="5146">
          <cell r="A5146">
            <v>87532</v>
          </cell>
          <cell r="B5146" t="str">
            <v>SINAPI</v>
          </cell>
          <cell r="C5146" t="str">
            <v>EMBOÇO, PARA RECEBIMENTO DE CERÂMICA, EM ARGAMASSA TRAÇO 1:2:8, PREPARO MANUAL, APLICADO MANUALMENTE EM FACES INTERNAS DE PAREDES, PARA AMBIENTE COM ÁREA ENTRE 5M2 E 10M2, ESPESSURA DE 20MM, COM EXECUÇÃO DE TALISCAS. AF_06/2014</v>
          </cell>
          <cell r="D5146" t="str">
            <v>M2</v>
          </cell>
          <cell r="E5146">
            <v>21.23</v>
          </cell>
        </row>
        <row r="5147">
          <cell r="A5147">
            <v>87535</v>
          </cell>
          <cell r="B5147" t="str">
            <v>SINAPI</v>
          </cell>
          <cell r="C5147" t="str">
            <v>EMBOÇO, PARA RECEBIMENTO DE CERÂMICA, EM ARGAMASSA TRAÇO 1:2:8, PREPARO MECÂNICO COM BETONEIRA 400L, APLICADO MANUALMENTE EM FACES INTERNASDE PAREDES, PARA AMBIENTE COM ÁREA MAIOR QUE 10M2, ESPESSURA DE 20MM,COM EXECUÇÃO DE TALISCAS. AF_06/2014</v>
          </cell>
          <cell r="D5147" t="str">
            <v>M2</v>
          </cell>
          <cell r="E5147">
            <v>16.8</v>
          </cell>
        </row>
        <row r="5148">
          <cell r="A5148">
            <v>87536</v>
          </cell>
          <cell r="B5148" t="str">
            <v>SINAPI</v>
          </cell>
          <cell r="C5148" t="str">
            <v>EMBOÇO, PARA RECEBIMENTO DE CERÂMICA, EM ARGAMASSA TRAÇO 1:2:8, PREPARO MANUAL, APLICADO MANUALMENTE EM FACES INTERNAS DE PAREDES, PARA AMBIENTE COM ÁREA MAIOR QUE 10M2, ESPESSURA DE 20MM, COM EXECUÇÃO DE TALISCAS. AF_06/2014</v>
          </cell>
          <cell r="D5148" t="str">
            <v>M2</v>
          </cell>
          <cell r="E5148">
            <v>19.190000000000001</v>
          </cell>
        </row>
        <row r="5149">
          <cell r="A5149">
            <v>87537</v>
          </cell>
          <cell r="B5149" t="str">
            <v>SINAPI</v>
          </cell>
          <cell r="C5149" t="str">
            <v>EMBOÇO, PARA RECEBIMENTO DE CERÂMICA, EM ARGAMASSA INDUSTRIALIZADA, PREPARO MECÂNICO, APLICADO COM EQUIPAMENTO DE MISTURA E PROJEÇÃO DE 1,5M3/H DE ARGAMASSA EM FACES INTERNAS DE PAREDES, PARA AMBIENTE COM ÁREAMENOR QUE 5M2, ESPESSURA DE 20MM, COM EXECUÇÃO DE TALISCAS. AF_06/2014</v>
          </cell>
          <cell r="D5149" t="str">
            <v>M2</v>
          </cell>
          <cell r="E5149">
            <v>44.1</v>
          </cell>
        </row>
        <row r="5150">
          <cell r="A5150">
            <v>87538</v>
          </cell>
          <cell r="B5150" t="str">
            <v>SINAPI</v>
          </cell>
          <cell r="C5150" t="str">
            <v>MASSA ÚNICA, PARA RECEBIMENTO DE PINTURA, EM ARGAMASSA INDUSTRIALIZADA, PREPARO MECÂNICO, APLICADO COM EQUIPAMENTO DE MISTURA E PROJEÇÃO DE1,5 M3/H DE ARGAMASSA EM FACES INTERNAS DE PAREDES, ESPESSURA DE 20MM,COM EXECUÇÃO DE TALISCAS. AF_06/2014</v>
          </cell>
          <cell r="D5150" t="str">
            <v>M2</v>
          </cell>
          <cell r="E5150">
            <v>42.37</v>
          </cell>
        </row>
        <row r="5151">
          <cell r="A5151">
            <v>87539</v>
          </cell>
          <cell r="B5151" t="str">
            <v>SINAPI</v>
          </cell>
          <cell r="C5151" t="str">
            <v>EMBOÇO, PARA RECEBIMENTO DE CERÂMICA, EM ARGAMASSA INDUSTRIALIZADA, PREPARO MECÂNICO, APLICADO COM EQUIPAMENTO DE MISTURA E PROJEÇÃO DE 1,5M3/H DE ARGAMASSA EM FACES INTERNAS DE PAREDES, PARA AMBIENTE COM ÁREAENTRE 5M2 E 10M2, ESPESSURA DE 20MM, COM EXECUÇÃO DE TALISCAS. AF_06/2014</v>
          </cell>
          <cell r="D5151" t="str">
            <v>M2</v>
          </cell>
          <cell r="E5151">
            <v>41.74</v>
          </cell>
        </row>
        <row r="5152">
          <cell r="A5152">
            <v>87541</v>
          </cell>
          <cell r="B5152" t="str">
            <v>SINAPI</v>
          </cell>
          <cell r="C5152" t="str">
            <v>EMBOÇO, PARA RECEBIMENTO DE CERÂMICA, EM ARGAMASSA INDUSTRIALIZADA, PREPARO MECÂNICO, APLICADO COM EQUIPAMENTO DE MISTURA E PROJEÇÃO DE 1,5M3/H DE ARGAMASSA EM FACES INTERNAS DE PAREDES, PARA AMBIENTE COM ÁREAMAIOR QUE 10M2, ESPESSURA DE 20MM, COM EXECUÇÃO DE TALISCAS. AF_06/2014</v>
          </cell>
          <cell r="D5152" t="str">
            <v>M2</v>
          </cell>
          <cell r="E5152">
            <v>40.01</v>
          </cell>
        </row>
        <row r="5153">
          <cell r="A5153">
            <v>87543</v>
          </cell>
          <cell r="B5153" t="str">
            <v>SINAPI</v>
          </cell>
          <cell r="C5153" t="str">
            <v>MASSA ÚNICA, PARA RECEBIMENTO DE PINTURA OU CERÂMICA, EM ARGAMASSA INDUSTRIALIZADA, PREPARO MECÂNICO, APLICADO COM EQUIPAMENTO DE MISTURA EPROJEÇÃO DE 1,5 M3/H DE ARGAMASSA EM FACES INTERNAS DE PAREDES, ESPESSURA DE 5MM, SEM EXECUÇÃO DE TALISCAS. AF_06/2014</v>
          </cell>
          <cell r="D5153" t="str">
            <v>M2</v>
          </cell>
          <cell r="E5153">
            <v>13.83</v>
          </cell>
        </row>
        <row r="5154">
          <cell r="A5154">
            <v>87545</v>
          </cell>
          <cell r="B5154" t="str">
            <v>SINAPI</v>
          </cell>
          <cell r="C5154" t="str">
            <v>EMBOÇO, PARA RECEBIMENTO DE CERÂMICA, EM ARGAMASSA TRAÇO 1:2:8, PREPARO MECÂNICO COM BETONEIRA 400L, APLICADO MANUALMENTE EM FACES INTERNASDE PAREDES, PARA AMBIENTE COM ÁREA MENOR QUE 5M2, ESPESSURA DE 10MM, COM EXECUÇÃO DE TALISCAS. AF_06/2014</v>
          </cell>
          <cell r="D5154" t="str">
            <v>M2</v>
          </cell>
          <cell r="E5154">
            <v>14.64</v>
          </cell>
        </row>
        <row r="5155">
          <cell r="A5155">
            <v>87546</v>
          </cell>
          <cell r="B5155" t="str">
            <v>SINAPI</v>
          </cell>
          <cell r="C5155" t="str">
            <v>EMBOÇO, PARA RECEBIMENTO DE CERÂMICA, EM ARGAMASSA TRAÇO 1:2:8, PREPARO MANUAL, APLICADO MANUALMENTE EM FACES INTERNAS DE PAREDES, PARA AMBIENTE COM ÁREA MENOR QUE 5M2, ESPESSURA DE 10MM, COM EXECUÇÃO DE TALISCAS. AF_06/2014</v>
          </cell>
          <cell r="D5155" t="str">
            <v>M2</v>
          </cell>
          <cell r="E5155">
            <v>15.99</v>
          </cell>
        </row>
        <row r="5156">
          <cell r="A5156">
            <v>87547</v>
          </cell>
          <cell r="B5156" t="str">
            <v>SINAPI</v>
          </cell>
          <cell r="C5156" t="str">
            <v>MASSA ÚNICA, PARA RECEBIMENTO DE PINTURA, EM ARGAMASSA TRAÇO 1:2:8, PREPARO MECÂNICO COM BETONEIRA 400L, APLICADA MANUALMENTE EM FACES INTERNAS DE PAREDES, ESPESSURA DE 10MM, COM EXECUÇÃO DE TALISCAS. AF_06/2014</v>
          </cell>
          <cell r="D5156" t="str">
            <v>M2</v>
          </cell>
          <cell r="E5156">
            <v>12.62</v>
          </cell>
        </row>
        <row r="5157">
          <cell r="A5157">
            <v>87548</v>
          </cell>
          <cell r="B5157" t="str">
            <v>SINAPI</v>
          </cell>
          <cell r="C5157" t="str">
            <v>MASSA ÚNICA, PARA RECEBIMENTO DE PINTURA, EM ARGAMASSA TRAÇO 1:2:8, PREPARO MANUAL, APLICADA MANUALMENTE EM FACES INTERNAS DE PAREDES, ESPESSURA DE 10MM, COM EXECUÇÃO DE TALISCAS. AF_06/2014</v>
          </cell>
          <cell r="D5157" t="str">
            <v>M2</v>
          </cell>
          <cell r="E5157">
            <v>13.97</v>
          </cell>
        </row>
        <row r="5158">
          <cell r="A5158">
            <v>87549</v>
          </cell>
          <cell r="B5158" t="str">
            <v>SINAPI</v>
          </cell>
          <cell r="C5158" t="str">
            <v>EMBOÇO, PARA RECEBIMENTO DE CERÂMICA, EM ARGAMASSA TRAÇO 1:2:8, PREPARO MECÂNICO COM BETONEIRA 400L, APLICADO MANUALMENTE EM FACES INTERNASDE PAREDES, PARA AMBIENTE COM ÁREA ENTRE 5M2 E 10M2, ESPESSURA DE 10MM, COM EXECUÇÃO DE TALISCAS. AF_06/2014</v>
          </cell>
          <cell r="D5158" t="str">
            <v>M2</v>
          </cell>
          <cell r="E5158">
            <v>11.89</v>
          </cell>
        </row>
        <row r="5159">
          <cell r="A5159">
            <v>87550</v>
          </cell>
          <cell r="B5159" t="str">
            <v>SINAPI</v>
          </cell>
          <cell r="C5159" t="str">
            <v>EMBOÇO, PARA RECEBIMENTO DE CERÂMICA, EM ARGAMASSA TRAÇO 1:2:8, PREPARO MANUAL, APLICADO MANUALMENTE EM FACES INTERNAS DE PAREDES, PARA AMBIENTE COM ÁREA ENTRE 5M2 E 10M2, ESPESSURA DE 10MM, COM EXECUÇÃO DE TALISCAS. AF_06/2014</v>
          </cell>
          <cell r="D5159" t="str">
            <v>M2</v>
          </cell>
          <cell r="E5159">
            <v>13.24</v>
          </cell>
        </row>
        <row r="5160">
          <cell r="A5160">
            <v>87553</v>
          </cell>
          <cell r="B5160" t="str">
            <v>SINAPI</v>
          </cell>
          <cell r="C5160" t="str">
            <v>EMBOÇO, PARA RECEBIMENTO DE CERÂMICA, EM ARGAMASSA TRAÇO 1:2:8, PREPARO MECÂNICO COM BETONEIRA 400L, APLICADO MANUALMENTE EM FACES INTERNASDE PAREDES, PARA AMBIENTE COM ÁREA MAIOR QUE 10M2, ESPESSURA DE 10MM,COM EXECUÇÃO DE TALISCAS. AF_06/2014</v>
          </cell>
          <cell r="D5160" t="str">
            <v>M2</v>
          </cell>
          <cell r="E5160">
            <v>9.86</v>
          </cell>
        </row>
        <row r="5161">
          <cell r="A5161">
            <v>87554</v>
          </cell>
          <cell r="B5161" t="str">
            <v>SINAPI</v>
          </cell>
          <cell r="C5161" t="str">
            <v>EMBOÇO, PARA RECEBIMENTO DE CERÂMICA, EM ARGAMASSA TRAÇO 1:2:8, PREPARO MANUAL, APLICADO MANUALMENTE EM FACES INTERNAS DE PAREDES, PARA AMBIENTE COM ÁREA MAIOR QUE 10M2, ESPESSURA DE 10MM, COM EXECUÇÃO DE TALISCAS. AF_06/2014</v>
          </cell>
          <cell r="D5161" t="str">
            <v>M2</v>
          </cell>
          <cell r="E5161">
            <v>11.21</v>
          </cell>
        </row>
        <row r="5162">
          <cell r="A5162">
            <v>87555</v>
          </cell>
          <cell r="B5162" t="str">
            <v>SINAPI</v>
          </cell>
          <cell r="C5162" t="str">
            <v>EMBOÇO, PARA RECEBIMENTO DE CERÂMICA, EM ARGAMASSA INDUSTRIALIZADA, PREPARO MECÂNICO, APLICADO COM EQUIPAMENTO DE MISTURA E PROJEÇÃO DE 1,5M3/H DE ARGAMASSA EM FACES INTERNAS DE PAREDES, PARA AMBIENTE COM ÁREAMENOR QUE 5M2, ESPESSURA DE 10MM, COM EXECUÇÃO DE TALISCAS. AF_06/2014</v>
          </cell>
          <cell r="D5162" t="str">
            <v>M2</v>
          </cell>
          <cell r="E5162">
            <v>26.77</v>
          </cell>
        </row>
        <row r="5163">
          <cell r="A5163">
            <v>87556</v>
          </cell>
          <cell r="B5163" t="str">
            <v>SINAPI</v>
          </cell>
          <cell r="C5163" t="str">
            <v>MASSA ÚNICA, PARA RECEBIMENTO DE PINTURA, EM ARGAMASSA INDUSTRIALIZADA, PREPARO MECÂNICO, APLICADO COM EQUIPAMENTO DE MISTURA E PROJEÇÃO DE1,5 M3/H DE ARGAMASSA EM FACES INTERNAS DE PAREDES, ESPESSURA DE 10MM,COM EXECUÇÃO DE TALISCAS. AF_06/2014</v>
          </cell>
          <cell r="D5163" t="str">
            <v>M2</v>
          </cell>
          <cell r="E5163">
            <v>25.05</v>
          </cell>
        </row>
        <row r="5164">
          <cell r="A5164">
            <v>87557</v>
          </cell>
          <cell r="B5164" t="str">
            <v>SINAPI</v>
          </cell>
          <cell r="C5164" t="str">
            <v>EMBOÇO, PARA RECEBIMENTO DE CERÂMICA, EM ARGAMASSA INDUSTRIALIZADA, PREPARO MECÂNICO, APLICADO COM EQUIPAMENTO DE MISTURA E PROJEÇÃO DE 1,5M3/H DE ARGAMASSA EM FACES INTERNAS DE PAREDES, PARA AMBIENTE COM ÁREAENTRE 5M2 E 10M2, ESPESSURA DE 10MM, COM EXECUÇÃO DE TALISCAS. AF_06/2014</v>
          </cell>
          <cell r="D5164" t="str">
            <v>M2</v>
          </cell>
          <cell r="E5164">
            <v>24.42</v>
          </cell>
        </row>
        <row r="5165">
          <cell r="A5165">
            <v>87559</v>
          </cell>
          <cell r="B5165" t="str">
            <v>SINAPI</v>
          </cell>
          <cell r="C5165" t="str">
            <v>EMBOÇO, PARA RECEBIMENTO DE CERÂMICA, EM ARGAMASSA INDUSTRIALIZADA, PREPARO MECÂNICO, APLICADO COM EQUIPAMENTO DE MISTURA E PROJEÇÃO DE 1,5M3/H DE ARGAMASSA EM FACES INTERNAS DE PAREDES, PARA AMBIENTE COM ÁREAMAIOR QUE 10M2, ESPESSURA DE 10MM, COM EXECUÇÃO DE TALISCAS. AF_06/2014</v>
          </cell>
          <cell r="D5165" t="str">
            <v>M2</v>
          </cell>
          <cell r="E5165">
            <v>22.69</v>
          </cell>
        </row>
        <row r="5166">
          <cell r="A5166">
            <v>87561</v>
          </cell>
          <cell r="B5166" t="str">
            <v>SINAPI</v>
          </cell>
          <cell r="C5166" t="str">
            <v>MASSA ÚNICA, PARA RECEBIMENTO DE PINTURA OU CERÂMICA, EM ARGAMASSA INDUSTRIALIZADA, PREPARO MECÂNICO, APLICADO COM EQUIPAMENTO DE MISTURA EPROJEÇÃO DE 1,5 M3/H DE ARGAMASSA EM FACES INTERNAS DE PAREDES, ESPESSURA DE 10MM, SEM EXECUÇÃO DE TALISCAS. AF_06/2014</v>
          </cell>
          <cell r="D5166" t="str">
            <v>M2</v>
          </cell>
          <cell r="E5166">
            <v>24.57</v>
          </cell>
        </row>
        <row r="5167">
          <cell r="A5167">
            <v>87775</v>
          </cell>
          <cell r="B5167" t="str">
            <v>SINAPI</v>
          </cell>
          <cell r="C5167" t="str">
            <v>EMBOÇO OU MASSA ÚNICA EM ARGAMASSA TRAÇO 1:2:8, PREPARO MECÂNICO COM BETONEIRA 400 L, APLICADA MANUALMENTE EM PANOS DE FACHADA COM PRESENÇADE VÃOS, ESPESSURA DE 25 MM. AF_06/2014</v>
          </cell>
          <cell r="D5167" t="str">
            <v>M2</v>
          </cell>
          <cell r="E5167">
            <v>30.91</v>
          </cell>
        </row>
        <row r="5168">
          <cell r="A5168">
            <v>87777</v>
          </cell>
          <cell r="B5168" t="str">
            <v>SINAPI</v>
          </cell>
          <cell r="C5168" t="str">
            <v>EMBOÇO OU MASSA ÚNICA EM ARGAMASSA TRAÇO 1:2:8, PREPARO MANUAL, APLICADA MANUALMENTE EM PANOS DE FACHADA COM PRESENÇA DE VÃOS, ESPESSURA DE25 MM. AF_06/2014</v>
          </cell>
          <cell r="D5168" t="str">
            <v>M2</v>
          </cell>
          <cell r="E5168">
            <v>32.9</v>
          </cell>
        </row>
        <row r="5169">
          <cell r="A5169">
            <v>87778</v>
          </cell>
          <cell r="B5169" t="str">
            <v>SINAPI</v>
          </cell>
          <cell r="C5169" t="str">
            <v>EMBOÇO OU MASSA ÚNICA EM ARGAMASSA INDUSTRIALIZADA, PREPARO MECÂNICO EAPLICAÇÃO COM EQUIPAMENTO DE MISTURA E PROJEÇÃO DE 1,5 M3/H DE ARGAMASSA EM PANOS DE FACHADA COM PRESENÇA DE VÃOS, ESPESSURA DE 25 MM. AF_06/2014</v>
          </cell>
          <cell r="D5169" t="str">
            <v>M2</v>
          </cell>
          <cell r="E5169">
            <v>48.22</v>
          </cell>
        </row>
        <row r="5170">
          <cell r="A5170">
            <v>87779</v>
          </cell>
          <cell r="B5170" t="str">
            <v>SINAPI</v>
          </cell>
          <cell r="C5170" t="str">
            <v>EMBOÇO OU MASSA ÚNICA EM ARGAMASSA TRAÇO 1:2:8, PREPARO MECÂNICO COM BETONEIRA 400 L, APLICADA MANUALMENTE EM PANOS DE FACHADA COM PRESENÇADE VÃOS, ESPESSURA DE 35 MM. AF_06/2014</v>
          </cell>
          <cell r="D5170" t="str">
            <v>M2</v>
          </cell>
          <cell r="E5170">
            <v>36.07</v>
          </cell>
        </row>
        <row r="5171">
          <cell r="A5171">
            <v>87781</v>
          </cell>
          <cell r="B5171" t="str">
            <v>SINAPI</v>
          </cell>
          <cell r="C5171" t="str">
            <v>EMBOÇO OU MASSA ÚNICA EM ARGAMASSA TRAÇO 1:2:8, PREPARO MANUAL, APLICADA MANUALMENTE EM PANOS DE FACHADA COM PRESENÇA DE VÃOS, ESPESSURA DE35 MM. AF_06/2014</v>
          </cell>
          <cell r="D5171" t="str">
            <v>M2</v>
          </cell>
          <cell r="E5171">
            <v>38.75</v>
          </cell>
        </row>
        <row r="5172">
          <cell r="A5172">
            <v>87783</v>
          </cell>
          <cell r="B5172" t="str">
            <v>SINAPI</v>
          </cell>
          <cell r="C5172" t="str">
            <v>EMBOÇO OU MASSA ÚNICA EM ARGAMASSA INDUSTRIALIZADA, PREPARO MECÂNICO EAPLICAÇÃO COM EQUIPAMENTO DE MISTURA E PROJEÇÃO DE 1,5 M3/H DE ARGAMASSA EM PANOS DE FACHADA COM PRESENÇA DE VÃOS, ESPESSURA DE 35 MM. AF_06/2014</v>
          </cell>
          <cell r="D5172" t="str">
            <v>M2</v>
          </cell>
          <cell r="E5172">
            <v>60.42</v>
          </cell>
        </row>
        <row r="5173">
          <cell r="A5173">
            <v>87784</v>
          </cell>
          <cell r="B5173" t="str">
            <v>SINAPI</v>
          </cell>
          <cell r="C5173" t="str">
            <v>EMBOÇO OU MASSA ÚNICA EM ARGAMASSA TRAÇO 1:2:8, PREPARO MECÂNICO COM BETONEIRA 400 L, APLICADA MANUALMENTE EM PANOS DE FACHADA COM PRESENÇADE VÃOS, ESPESSURA DE 45 MM. AF_06/2014</v>
          </cell>
          <cell r="D5173" t="str">
            <v>M2</v>
          </cell>
          <cell r="E5173">
            <v>41.23</v>
          </cell>
        </row>
        <row r="5174">
          <cell r="A5174">
            <v>87786</v>
          </cell>
          <cell r="B5174" t="str">
            <v>SINAPI</v>
          </cell>
          <cell r="C5174" t="str">
            <v>EMBOÇO OU MASSA ÚNICA EM ARGAMASSA TRAÇO 1:2:8, PREPARO MANUAL, APLICADA MANUALMENTE EM PANOS DE FACHADA COM PRESENÇA DE VÃOS, ESPESSURA DE45 MM. AF_06/2014</v>
          </cell>
          <cell r="D5174" t="str">
            <v>M2</v>
          </cell>
          <cell r="E5174">
            <v>44.58</v>
          </cell>
        </row>
        <row r="5175">
          <cell r="A5175">
            <v>87787</v>
          </cell>
          <cell r="B5175" t="str">
            <v>SINAPI</v>
          </cell>
          <cell r="C5175" t="str">
            <v>EMBOÇO OU MASSA ÚNICA EM ARGAMASSA INDUSTRIALIZADA, PREPARO MECÂNICO EAPLICAÇÃO COM EQUIPAMENTO DE MISTURA E PROJEÇÃO DE 1,5 M3/H DE ARGAMASSA EM PANOS DE FACHADA COM PRESENÇA DE VÃOS, ESPESSURA DE 45 MM. AF_06/2014</v>
          </cell>
          <cell r="D5175" t="str">
            <v>M2</v>
          </cell>
          <cell r="E5175">
            <v>72.62</v>
          </cell>
        </row>
        <row r="5176">
          <cell r="A5176">
            <v>87788</v>
          </cell>
          <cell r="B5176" t="str">
            <v>SINAPI</v>
          </cell>
          <cell r="C5176" t="str">
            <v>EMBOÇO OU MASSA ÚNICA EM ARGAMASSA TRAÇO 1:2:8, PREPARO MECÂNICO COM BETONEIRA 400 L, APLICADA MANUALMENTE EM PANOS DE FACHADA COM PRESENÇADE VÃOS, ESPESSURA MAIOR OU IGUAL A 50 MM. AF_06/2014</v>
          </cell>
          <cell r="D5176" t="str">
            <v>M2</v>
          </cell>
          <cell r="E5176">
            <v>52.84</v>
          </cell>
        </row>
        <row r="5177">
          <cell r="A5177">
            <v>87790</v>
          </cell>
          <cell r="B5177" t="str">
            <v>SINAPI</v>
          </cell>
          <cell r="C5177" t="str">
            <v>EMBOÇO OU MASSA ÚNICA EM ARGAMASSA TRAÇO 1:2:8, PREPARO MANUAL, APLICADA MANUALMENTE EM PANOS DE FACHADA COM PRESENÇA DE VÃOS, ESPESSURA MAIOR OU IGUAL A 50 MM. AF_06/2014</v>
          </cell>
          <cell r="D5177" t="str">
            <v>M2</v>
          </cell>
          <cell r="E5177">
            <v>56.52</v>
          </cell>
        </row>
        <row r="5178">
          <cell r="A5178">
            <v>87791</v>
          </cell>
          <cell r="B5178" t="str">
            <v>SINAPI</v>
          </cell>
          <cell r="C5178" t="str">
            <v>EMBOÇO OU MASSA ÚNICA EM ARGAMASSA INDUSTRIALIZADA, PREPARO MECÂNICO EAPLICAÇÃO COM EQUIPAMENTO DE MISTURA E PROJEÇÃO DE 1,5 M3/H DE ARGAMASSA EM PANOS DE FACHADA COM PRESENÇA DE VÃOS, ESPESSURA MAIOR OU IGUALA 50 MM. AF_06/2014</v>
          </cell>
          <cell r="D5178" t="str">
            <v>M2</v>
          </cell>
          <cell r="E5178">
            <v>85.39</v>
          </cell>
        </row>
        <row r="5179">
          <cell r="A5179">
            <v>87792</v>
          </cell>
          <cell r="B5179" t="str">
            <v>SINAPI</v>
          </cell>
          <cell r="C5179" t="str">
            <v>EMBOÇO OU MASSA ÚNICA EM ARGAMASSA TRAÇO 1:2:8, PREPARO MECÂNICO COM BETONEIRA 400 L, APLICADA MANUALMENTE EM PANOS CEGOS DE FACHADA (SEM PRESENÇA DE VÃOS), ESPESSURA DE 25 MM. AF_06/2014</v>
          </cell>
          <cell r="D5179" t="str">
            <v>M2</v>
          </cell>
          <cell r="E5179">
            <v>20.73</v>
          </cell>
        </row>
        <row r="5180">
          <cell r="A5180">
            <v>87794</v>
          </cell>
          <cell r="B5180" t="str">
            <v>SINAPI</v>
          </cell>
          <cell r="C5180" t="str">
            <v>EMBOÇO OU MASSA ÚNICA EM ARGAMASSA TRAÇO 1:2:8, PREPARO MANUAL, APLICADA MANUALMENTE EM PANOS CEGOS DE FACHADA (SEM PRESENÇA DE VÃOS), ESPESSURA DE 25 MM. AF_06/2014</v>
          </cell>
          <cell r="D5180" t="str">
            <v>M2</v>
          </cell>
          <cell r="E5180">
            <v>22.59</v>
          </cell>
        </row>
        <row r="5181">
          <cell r="A5181">
            <v>87795</v>
          </cell>
          <cell r="B5181" t="str">
            <v>SINAPI</v>
          </cell>
          <cell r="C5181" t="str">
            <v>EMBOÇO OU MASSA ÚNICA EM ARGAMASSA INDUSTRIALIZADA, PREPARO MECÂNICO EAPLICAÇÃO COM EQUIPAMENTO DE MISTURA E PROJEÇÃO DE 1,5 M3/H DE ARGAMASSA EM PANOS CEGOS DE FACHADA (SEM PRESENÇA DE VÃOS), ESPESSURA DE 25MM. AF_06/2014</v>
          </cell>
          <cell r="D5181" t="str">
            <v>M2</v>
          </cell>
          <cell r="E5181">
            <v>36.65</v>
          </cell>
        </row>
        <row r="5182">
          <cell r="A5182">
            <v>87797</v>
          </cell>
          <cell r="B5182" t="str">
            <v>SINAPI</v>
          </cell>
          <cell r="C5182" t="str">
            <v>EMBOÇO OU MASSA ÚNICA EM ARGAMASSA TRAÇO 1:2:8, PREPARO MECÂNICO COM BETONEIRA 400 L, APLICADA MANUALMENTE EM PANOS CEGOS DE FACHADA (SEM PRESENÇA DE VÃOS), ESPESSURA DE 35 MM. AF_06/2014</v>
          </cell>
          <cell r="D5182" t="str">
            <v>M2</v>
          </cell>
          <cell r="E5182">
            <v>25.68</v>
          </cell>
        </row>
        <row r="5183">
          <cell r="A5183">
            <v>87799</v>
          </cell>
          <cell r="B5183" t="str">
            <v>SINAPI</v>
          </cell>
          <cell r="C5183" t="str">
            <v>EMBOÇO OU MASSA ÚNICA EM ARGAMASSA TRAÇO 1:2:8, PREPARO MANUAL, APLICADA MANUALMENTE EM PANOS CEGOS DE FACHADA (SEM PRESENÇA DE VÃOS), ESPESSURA DE 35 MM. AF_06/2014</v>
          </cell>
          <cell r="D5183" t="str">
            <v>M2</v>
          </cell>
          <cell r="E5183">
            <v>28.18</v>
          </cell>
        </row>
        <row r="5184">
          <cell r="A5184">
            <v>87800</v>
          </cell>
          <cell r="B5184" t="str">
            <v>SINAPI</v>
          </cell>
          <cell r="C5184" t="str">
            <v>EMBOÇO OU MASSA ÚNICA EM ARGAMASSA INDUSTRIALIZADA, PREPARO MECÂNICO EAPLICAÇÃO COM EQUIPAMENTO DE MISTURA E PROJEÇÃO DE 1,5 M3/H DE ARGAMASSA EM PANOS CEGOS DE FACHADA (SEM PRESENÇA DE VÃOS), ESPESSURA DE 35MM. AF_06/2014</v>
          </cell>
          <cell r="D5184" t="str">
            <v>M2</v>
          </cell>
          <cell r="E5184">
            <v>48.18</v>
          </cell>
        </row>
        <row r="5185">
          <cell r="A5185">
            <v>87801</v>
          </cell>
          <cell r="B5185" t="str">
            <v>SINAPI</v>
          </cell>
          <cell r="C5185" t="str">
            <v>EMBOÇO OU MASSA ÚNICA EM ARGAMASSA TRAÇO 1:2:8, PREPARO MECÂNICO COM BETONEIRA 400 L, APLICADA MANUALMENTE EM PANOS CEGOS DE FACHADA (SEM PRESENÇA DE VÃOS), ESPESSURA DE 45 MM. AF_06/2014</v>
          </cell>
          <cell r="D5185" t="str">
            <v>M2</v>
          </cell>
          <cell r="E5185">
            <v>30.65</v>
          </cell>
        </row>
        <row r="5186">
          <cell r="A5186">
            <v>87803</v>
          </cell>
          <cell r="B5186" t="str">
            <v>SINAPI</v>
          </cell>
          <cell r="C5186" t="str">
            <v>EMBOÇO OU MASSA ÚNICA EM ARGAMASSA TRAÇO 1:2:8, PREPARO MANUAL, APLICADA MANUALMENTE EM PANOS CEGOS DE FACHADA (SEM PRESENÇA DE VÃOS), ESPESSURA DE 45 MM. AF_06/2014</v>
          </cell>
          <cell r="D5186" t="str">
            <v>M2</v>
          </cell>
          <cell r="E5186">
            <v>33.78</v>
          </cell>
        </row>
        <row r="5187">
          <cell r="A5187">
            <v>87804</v>
          </cell>
          <cell r="B5187" t="str">
            <v>SINAPI</v>
          </cell>
          <cell r="C5187" t="str">
            <v>EMBOÇO OU MASSA ÚNICA EM ARGAMASSA INDUSTRIALIZADA, PREPARO MECÂNICO EAPLICAÇÃO COM EQUIPAMENTO DE MISTURA E PROJEÇÃO DE 1,5 M3/H DE ARGAMASSA EM PANOS CEGOS DE FACHADA (SEM PRESENÇA DE VÃOS), ESPESSURA DE 45MM. AF_06/2014</v>
          </cell>
          <cell r="D5187" t="str">
            <v>M2</v>
          </cell>
          <cell r="E5187">
            <v>59.74</v>
          </cell>
        </row>
        <row r="5188">
          <cell r="A5188">
            <v>87805</v>
          </cell>
          <cell r="B5188" t="str">
            <v>SINAPI</v>
          </cell>
          <cell r="C5188" t="str">
            <v>EMBOÇO OU MASSA ÚNICA EM ARGAMASSA TRAÇO 1:2:8, PREPARO MECÂNICO COM BETONEIRA 400 L, APLICADA MANUALMENTE EM PANOS CEGOS DE FACHADA (SEM PRESENÇA DE VÃOS), ESPESSURA MAIOR OU IGUAL A 50 MM. AF_06/2014</v>
          </cell>
          <cell r="D5188" t="str">
            <v>M2</v>
          </cell>
          <cell r="E5188">
            <v>35.200000000000003</v>
          </cell>
        </row>
        <row r="5189">
          <cell r="A5189">
            <v>87807</v>
          </cell>
          <cell r="B5189" t="str">
            <v>SINAPI</v>
          </cell>
          <cell r="C5189" t="str">
            <v>EMBOÇO OU MASSA ÚNICA EM ARGAMASSA TRAÇO 1:2:8, PREPARO MANUAL, APLICADA MANUALMENTE EM PANOS CEGOS DE FACHADA (SEM PRESENÇA DE VÃOS), ESPESSURA MAIOR OU IGUAL A 50 MM. AF_06/2014</v>
          </cell>
          <cell r="D5189" t="str">
            <v>M2</v>
          </cell>
          <cell r="E5189">
            <v>38.64</v>
          </cell>
        </row>
        <row r="5190">
          <cell r="A5190">
            <v>87808</v>
          </cell>
          <cell r="B5190" t="str">
            <v>SINAPI</v>
          </cell>
          <cell r="C5190" t="str">
            <v>EMBOÇO OU MASSA ÚNICA EM ARGAMASSA INDUSTRIALIZADA, PREPARO MECÂNICO EAPLICAÇÃO COM EQUIPAMENTO DE MISTURA E PROJEÇÃO DE 1,5 M3/H DE ARGAMASSA EM PANOS CEGOS DE FACHADA (SEM PRESENÇA DE VÃOS), ESPESSURA MAIOROU IGUAL A 50 MM. AF_06/2014</v>
          </cell>
          <cell r="D5190" t="str">
            <v>M2</v>
          </cell>
          <cell r="E5190">
            <v>65.239999999999995</v>
          </cell>
        </row>
        <row r="5191">
          <cell r="A5191">
            <v>87809</v>
          </cell>
          <cell r="B5191" t="str">
            <v>SINAPI</v>
          </cell>
          <cell r="C5191" t="str">
            <v>EMBOÇO OU MASSA ÚNICA EM ARGAMASSA TRAÇO 1:2:8, PREPARO MECÂNICO COM BETONEIRA 400 L, APLICADA MANUALMENTE EM SUPERFÍCIES EXTERNAS DA SACADA, ESPESSURA DE 25 MM, SEM USO DE TELA METÁLICA DE REFORÇO CONTRA FISSURAÇÃO. AF_06/2014</v>
          </cell>
          <cell r="D5191" t="str">
            <v>M2</v>
          </cell>
          <cell r="E5191">
            <v>48.49</v>
          </cell>
        </row>
        <row r="5192">
          <cell r="A5192">
            <v>87811</v>
          </cell>
          <cell r="B5192" t="str">
            <v>SINAPI</v>
          </cell>
          <cell r="C5192" t="str">
            <v>EMBOÇO OU MASSA ÚNICA EM ARGAMASSA TRAÇO 1:2:8, PREPARO MANUAL, APLICADA MANUALMENTE EM SUPERFÍCIES EXTERNAS DA SACADA, ESPESSURA DE 25 MM,SEM USO DE TELA METÁLICA DE REFORÇO CONTRA FISSURAÇÃO. AF_06/2014</v>
          </cell>
          <cell r="D5192" t="str">
            <v>M2</v>
          </cell>
          <cell r="E5192">
            <v>50.35</v>
          </cell>
        </row>
        <row r="5193">
          <cell r="A5193">
            <v>87812</v>
          </cell>
          <cell r="B5193" t="str">
            <v>SINAPI</v>
          </cell>
          <cell r="C5193" t="str">
            <v>EMBOÇO OU MASSA ÚNICA EM ARGAMASSA INDUSTRIALIZADA, PREPARO MECÂNICO EAPLICAÇÃO COM EQUIPAMENTO DE MISTURA E PROJEÇÃO DE 1,5 M3/H EM SUPERFÍCIES EXTERNAS DA SACADA, ESPESSURA 25 MM, SEM USO DE TELA METÁLICA. AF_06/2014</v>
          </cell>
          <cell r="D5193" t="str">
            <v>M2</v>
          </cell>
          <cell r="E5193">
            <v>64.16</v>
          </cell>
        </row>
        <row r="5194">
          <cell r="A5194">
            <v>87813</v>
          </cell>
          <cell r="B5194" t="str">
            <v>SINAPI</v>
          </cell>
          <cell r="C5194" t="str">
            <v>EMBOÇO OU MASSA ÚNICA EM ARGAMASSA TRAÇO 1:2:8, PREPARO MECÂNICO COM BETONEIRA 400 L, APLICADA MANUALMENTE EM SUPERFÍCIES EXTERNAS DA SACADA, ESPESSURA DE 35 MM, SEM USO DE TELA METÁLICA DE REFORÇO CONTRA FISSURAÇÃO. AF_06/2014</v>
          </cell>
          <cell r="D5194" t="str">
            <v>M2</v>
          </cell>
          <cell r="E5194">
            <v>53.45</v>
          </cell>
        </row>
        <row r="5195">
          <cell r="A5195">
            <v>87815</v>
          </cell>
          <cell r="B5195" t="str">
            <v>SINAPI</v>
          </cell>
          <cell r="C5195" t="str">
            <v>EMBOÇO OU MASSA ÚNICA EM ARGAMASSA TRAÇO 1:2:8, PREPARO MANUAL, APLICADA MANUALMENTE EM SUPERFÍCIES EXTERNAS DA SACADA, ESPESSURA DE 35 MM,SEM USO DE TELA METÁLICA DE REFORÇO CONTRA FISSURAÇÃO. AF_06/2014</v>
          </cell>
          <cell r="D5195" t="str">
            <v>M2</v>
          </cell>
          <cell r="E5195">
            <v>55.95</v>
          </cell>
        </row>
        <row r="5196">
          <cell r="A5196">
            <v>87816</v>
          </cell>
          <cell r="B5196" t="str">
            <v>SINAPI</v>
          </cell>
          <cell r="C5196" t="str">
            <v>EMBOÇO OU MASSA ÚNICA EM ARGAMASSA INDUSTRIALIZADA, PREPARO MECÂNICO EAPLICAÇÃO COM EQUIPAMENTO DE MISTURA E PROJEÇÃO DE 1,5 M3/H EM SUPERFÍCIES EXTERNAS DA SACADA, ESPESSURA 35 MM, SEM USO DE TELA METÁLICA. AF_06/2014</v>
          </cell>
          <cell r="D5196" t="str">
            <v>M2</v>
          </cell>
          <cell r="E5196">
            <v>75.69</v>
          </cell>
        </row>
        <row r="5197">
          <cell r="A5197">
            <v>87817</v>
          </cell>
          <cell r="B5197" t="str">
            <v>SINAPI</v>
          </cell>
          <cell r="C5197" t="str">
            <v>EMBOÇO OU MASSA ÚNICA EM ARGAMASSA TRAÇO 1:2:8, PREPARO MECÂNICO COM BETONEIRA 400 L, APLICADA MANUALMENTE EM SUPERFÍCIES EXTERNAS DA SACADA, ESPESSURA DE 45 MM, SEM USO DE TELA METÁLICA DE REFORÇO CONTRA FISSURAÇÃO. AF_06/2014</v>
          </cell>
          <cell r="D5197" t="str">
            <v>M2</v>
          </cell>
          <cell r="E5197">
            <v>58.15</v>
          </cell>
        </row>
        <row r="5198">
          <cell r="A5198">
            <v>87819</v>
          </cell>
          <cell r="B5198" t="str">
            <v>SINAPI</v>
          </cell>
          <cell r="C5198" t="str">
            <v>EMBOÇO OU MASSA ÚNICA EM ARGAMASSA TRAÇO 1:2:8, PREPARO MANUAL, APLICADA MANUALMENTE EM SUPERFÍCIES EXTERNAS DA SACADA, ESPESSURA DE 45 MM,SEM USO DE TELA METÁLICA DE REFORÇO CONTRA FISSURAÇÃO. AF_06/2014</v>
          </cell>
          <cell r="D5198" t="str">
            <v>M2</v>
          </cell>
          <cell r="E5198">
            <v>61.28</v>
          </cell>
        </row>
        <row r="5199">
          <cell r="A5199">
            <v>87820</v>
          </cell>
          <cell r="B5199" t="str">
            <v>SINAPI</v>
          </cell>
          <cell r="C5199" t="str">
            <v>EMBOÇO OU MASSA ÚNICA EM ARGAMASSA INDUSTRIALIZADA, PREPARO MECÂNICO EAPLICAÇÃO COM EQUIPAMENTO DE MISTURA E PROJEÇÃO DE 1,5 M3/H EM SUPERFÍCIES EXTERNAS DA SACADA, ESPESSURA 45 MM, SEM USO DE TELA METÁLICA. AF_06/2014</v>
          </cell>
          <cell r="D5199" t="str">
            <v>M2</v>
          </cell>
          <cell r="E5199">
            <v>87.23</v>
          </cell>
        </row>
        <row r="5200">
          <cell r="A5200">
            <v>87821</v>
          </cell>
          <cell r="B5200" t="str">
            <v>SINAPI</v>
          </cell>
          <cell r="C5200" t="str">
            <v>EMBOÇO OU MASSA ÚNICA EM ARGAMASSA TRAÇO 1:2:8, PREPARO MECÂNICO COM BETONEIRA 400 L, APLICADA MANUALMENTE EM SUPERFÍCIES EXTERNAS DA SACADA, ESPESSURA MAIOR OU IGUAL A 50 MM, SEM USO DE TELA METÁLICA DE REFORÇO CONTRA FISSURAÇÃO. AF_06/2014</v>
          </cell>
          <cell r="D5200" t="str">
            <v>M2</v>
          </cell>
          <cell r="E5200">
            <v>83.62</v>
          </cell>
        </row>
        <row r="5201">
          <cell r="A5201">
            <v>87823</v>
          </cell>
          <cell r="B5201" t="str">
            <v>SINAPI</v>
          </cell>
          <cell r="C5201" t="str">
            <v>EMBOÇO OU MASSA ÚNICA EM ARGAMASSA TRAÇO 1:2:8, PREPARO MANUAL, APLICADA MANUALMENTE EM SUPERFÍCIES EXTERNAS DA SACADA, ESPESSURA MAIOR OU IGUAL A 50 MM, SEM USO DE TELA METÁLICA DE REFORÇO CONTRA FISSURAÇÃO. AF_06/2014</v>
          </cell>
          <cell r="D5201" t="str">
            <v>M2</v>
          </cell>
          <cell r="E5201">
            <v>87.06</v>
          </cell>
        </row>
        <row r="5202">
          <cell r="A5202">
            <v>87824</v>
          </cell>
          <cell r="B5202" t="str">
            <v>SINAPI</v>
          </cell>
          <cell r="C5202" t="str">
            <v>EMBOÇO OU MASSA ÚNICA EM ARGAMASSA INDUSTRIALIZADA, PREPARO MECÂNICO EAPLICAÇÃO COM EQUIPAMENTO DE MISTURA E PROJEÇÃO DE 1,5 M3/H EM SUPERFÍCIES EXTERNAS DA SACADA, ESPESSURA MAIOR OU IGUAL A 50 MM, SEM USO DETELA METÁLICA. AF_06/2014</v>
          </cell>
          <cell r="D5202" t="str">
            <v>M2</v>
          </cell>
          <cell r="E5202">
            <v>113.41</v>
          </cell>
        </row>
        <row r="5203">
          <cell r="A5203">
            <v>87825</v>
          </cell>
          <cell r="B5203" t="str">
            <v>SINAPI</v>
          </cell>
          <cell r="C5203" t="str">
            <v>EMBOÇO OU MASSA ÚNICA EM ARGAMASSA TRAÇO 1:2:8, PREPARO MECÂNICO COM BETONEIRA 400 L, APLICADA MANUALMENTE NAS PAREDES INTERNAS DA SACADA, ESPESSURA DE 25 MM, SEM USO DE TELA METÁLICA DE REFORÇO CONTRA FISSURAÇÃO. AF_06/2014</v>
          </cell>
          <cell r="D5203" t="str">
            <v>M2</v>
          </cell>
          <cell r="E5203">
            <v>38.520000000000003</v>
          </cell>
        </row>
        <row r="5204">
          <cell r="A5204">
            <v>87827</v>
          </cell>
          <cell r="B5204" t="str">
            <v>SINAPI</v>
          </cell>
          <cell r="C5204" t="str">
            <v>EMBOÇO OU MASSA ÚNICA EM ARGAMASSA TRAÇO 1:2:8, PREPARO MANUAL, APLICADA MANUALMENTE NAS PAREDES INTERNAS DA SACADA, ESPESSURA DE 25 MM, SEMUSO DE TELA METÁLICA DE REFORÇO CONTRA FISSURAÇÃO. AF_06/2014</v>
          </cell>
          <cell r="D5204" t="str">
            <v>M2</v>
          </cell>
          <cell r="E5204">
            <v>40.799999999999997</v>
          </cell>
        </row>
        <row r="5205">
          <cell r="A5205">
            <v>87828</v>
          </cell>
          <cell r="B5205" t="str">
            <v>SINAPI</v>
          </cell>
          <cell r="C5205" t="str">
            <v>EMBOÇO OU MASSA ÚNICA EM ARGAMASSA INDUSTRIALIZADA, PREPARO MECÂNICO EAPLICAÇÃO COM EQUIPAMENTO DE MISTURA E PROJEÇÃO DE 1,5 M3/H NAS PAREDES INTERNAS DA SACADA, ESPESSURA 25 MM, SEM USO DE TELA METÁLICA. AF_06/2014</v>
          </cell>
          <cell r="D5205" t="str">
            <v>M2</v>
          </cell>
          <cell r="E5205">
            <v>58.78</v>
          </cell>
        </row>
        <row r="5206">
          <cell r="A5206">
            <v>87829</v>
          </cell>
          <cell r="B5206" t="str">
            <v>SINAPI</v>
          </cell>
          <cell r="C5206" t="str">
            <v>EMBOÇO OU MASSA ÚNICA EM ARGAMASSA TRAÇO 1:2:8, PREPARO MECÂNICO COM BETONEIRA 400 L, APLICADA MANUALMENTE NAS PAREDES INTERNAS DA SACADA, ESPESSURA DE 35 MM, SEM USO DE TELA METÁLICA DE REFORÇO CONTRA FISSURAÇÃO. AF_06/2014</v>
          </cell>
          <cell r="D5206" t="str">
            <v>M2</v>
          </cell>
          <cell r="E5206">
            <v>44.12</v>
          </cell>
        </row>
        <row r="5207">
          <cell r="A5207">
            <v>87831</v>
          </cell>
          <cell r="B5207" t="str">
            <v>SINAPI</v>
          </cell>
          <cell r="C5207" t="str">
            <v>EMBOÇO OU MASSA ÚNICA EM ARGAMASSA TRAÇO 1:2:8, PREPARO MANUAL, APLICADA MANUALMENTE NAS PAREDES INTERNAS DA SACADA, ESPESSURA DE 35 MM, SEMUSO DE TELA METÁLICA DE REFORÇO CONTRA FISSURAÇÃO. AF_06/2014</v>
          </cell>
          <cell r="D5207" t="str">
            <v>M2</v>
          </cell>
          <cell r="E5207">
            <v>47.17</v>
          </cell>
        </row>
        <row r="5208">
          <cell r="A5208">
            <v>87832</v>
          </cell>
          <cell r="B5208" t="str">
            <v>SINAPI</v>
          </cell>
          <cell r="C5208" t="str">
            <v>EMBOÇO OU MASSA ÚNICA EM ARGAMASSA INDUSTRIALIZADA, PREPARO MECÂNICO EAPLICAÇÃO COM EQUIPAMENTO DE MISTURA E PROJEÇÃO DE 1,5 M3/H DE ARGAMASSA NAS PAREDES INTERNAS DA SACADA, ESPESSURA 35 MM, SEM USO DE TELA METÁLICA. AF_06/2014</v>
          </cell>
          <cell r="D5208" t="str">
            <v>M2</v>
          </cell>
          <cell r="E5208">
            <v>72.42</v>
          </cell>
        </row>
        <row r="5209">
          <cell r="A5209">
            <v>87834</v>
          </cell>
          <cell r="B5209" t="str">
            <v>SINAPI</v>
          </cell>
          <cell r="C5209" t="str">
            <v>REVESTIMENTO DECORATIVO MONOCAMADA APLICADO MANUALMENTE EM PANOS CEGOSDA FACHADA DE UM EDIFÍCIO DE ESTRUTURA CONVENCIONAL, COM ACABAMENTO RASPADO. AF_06/2014</v>
          </cell>
          <cell r="D5209" t="str">
            <v>M2</v>
          </cell>
          <cell r="E5209">
            <v>118.92</v>
          </cell>
        </row>
        <row r="5210">
          <cell r="A5210">
            <v>87835</v>
          </cell>
          <cell r="B5210" t="str">
            <v>SINAPI</v>
          </cell>
          <cell r="C5210" t="str">
            <v>REVESTIMENTO DECORATIVO MONOCAMADA APLICADO MANUALMENTE EM PANOS CEGOSDA FACHADA DE UM EDIFÍCIO DE ALVENARIA ESTRUTURAL, COM ACABAMENTO RASPADO. AF_06/2014</v>
          </cell>
          <cell r="D5210" t="str">
            <v>M2</v>
          </cell>
          <cell r="E5210">
            <v>80.36</v>
          </cell>
        </row>
        <row r="5211">
          <cell r="A5211">
            <v>87836</v>
          </cell>
          <cell r="B5211" t="str">
            <v>SINAPI</v>
          </cell>
          <cell r="C5211" t="str">
            <v>REVESTIMENTO DECORATIVO MONOCAMADA APLICADO COM EQUIPAMENTO DE PROJEÇÃO EM PANOS CEGOS DA FACHADA DE UM EDIFÍCIO DE ESTRUTURA CONVENCIONAL,COM ACABAMENTO RASPADO. AF_06/2014</v>
          </cell>
          <cell r="D5211" t="str">
            <v>M2</v>
          </cell>
          <cell r="E5211">
            <v>114.09</v>
          </cell>
        </row>
        <row r="5212">
          <cell r="A5212">
            <v>87837</v>
          </cell>
          <cell r="B5212" t="str">
            <v>SINAPI</v>
          </cell>
          <cell r="C5212" t="str">
            <v>REVESTIMENTO DECORATIVO MONOCAMADA APLICADO COM EQUIPAMENTO DE PROJEÇÃO EM PANOS CEGOS DA FACHADA DE UM EDIFÍCIO DE ALVENARIA ESTRUTURAL, COM ACABAMENTO RASPADO. AF_06/2014</v>
          </cell>
          <cell r="D5212" t="str">
            <v>M2</v>
          </cell>
          <cell r="E5212">
            <v>76.16</v>
          </cell>
        </row>
        <row r="5213">
          <cell r="A5213">
            <v>87838</v>
          </cell>
          <cell r="B5213" t="str">
            <v>SINAPI</v>
          </cell>
          <cell r="C5213" t="str">
            <v>REVESTIMENTO DECORATIVO MONOCAMADA APLICADO MANUALMENTE EM PANOS DA FACHADA COM PRESENÇA DE VÃOS, DE UM EDIFÍCIO DE ESTRUTURA CONVENCIONAL EACABAMENTO RASPADO. AF_06/2014</v>
          </cell>
          <cell r="D5213" t="str">
            <v>M2</v>
          </cell>
          <cell r="E5213">
            <v>124.54</v>
          </cell>
        </row>
        <row r="5214">
          <cell r="A5214">
            <v>87839</v>
          </cell>
          <cell r="B5214" t="str">
            <v>SINAPI</v>
          </cell>
          <cell r="C5214" t="str">
            <v>REVESTIMENTO DECORATIVO MONOCAMADA APLICADO MANUALMENTE EM PANOS DA FACHADA COM PRESENÇA DE VÃOS, DE UM EDIFÍCIO DE ALVENARIA ESTRUTURAL E ACABAMENTO RASPADO. AF_06/2014</v>
          </cell>
          <cell r="D5214" t="str">
            <v>M2</v>
          </cell>
          <cell r="E5214">
            <v>83.8</v>
          </cell>
        </row>
        <row r="5215">
          <cell r="A5215">
            <v>87840</v>
          </cell>
          <cell r="B5215" t="str">
            <v>SINAPI</v>
          </cell>
          <cell r="C5215" t="str">
            <v>REVESTIMENTO DECORATIVO MONOCAMADA APLICADO COM EQUIPAMENTO DE PROJEÇÃO EM PANOS DA FACHADA COM PRESENÇA DE VÃOS, DE UM EDIFÍCIO DE ESTRUTURA CONVENCIONAL E ACABAMENTO RASPADO. AF_06/2014</v>
          </cell>
          <cell r="D5215" t="str">
            <v>M2</v>
          </cell>
          <cell r="E5215">
            <v>118.65</v>
          </cell>
        </row>
        <row r="5216">
          <cell r="A5216">
            <v>87841</v>
          </cell>
          <cell r="B5216" t="str">
            <v>SINAPI</v>
          </cell>
          <cell r="C5216" t="str">
            <v>REVESTIMENTO DECORATIVO MONOCAMADA APLICADO COM EQUIPAMENTO DE PROJEÇÃO EM PANOS DA FACHADA COM PRESENÇA DE VÃOS, DE UM EDIFÍCIO DE ALVENARIA ESTRUTURAL E ACABAMENTO RASPADO. AF_06/2014</v>
          </cell>
          <cell r="D5216" t="str">
            <v>M2</v>
          </cell>
          <cell r="E5216">
            <v>78.53</v>
          </cell>
        </row>
        <row r="5217">
          <cell r="A5217">
            <v>87842</v>
          </cell>
          <cell r="B5217" t="str">
            <v>SINAPI</v>
          </cell>
          <cell r="C5217" t="str">
            <v>REVESTIMENTO DECORATIVO MONOCAMADA APLICADO MANUALMENTE EM SUPERFÍCIESEXTERNAS DA SACADA DE UM EDIFÍCIO DE ESTRUTURA CONVENCIONAL E ACABAMENTO RASPADO. AF_06/2014</v>
          </cell>
          <cell r="D5217" t="str">
            <v>M2</v>
          </cell>
          <cell r="E5217">
            <v>119.41</v>
          </cell>
        </row>
        <row r="5218">
          <cell r="A5218">
            <v>87843</v>
          </cell>
          <cell r="B5218" t="str">
            <v>SINAPI</v>
          </cell>
          <cell r="C5218" t="str">
            <v>REVESTIMENTO DECORATIVO MONOCAMADA APLICADO MANUALMENTE EM SUPERFÍCIESEXTERNAS DA SACADA DE UM EDIFÍCIO DE ALVENARIA ESTRUTURAL E ACABAMENTO RASPADO. AF_06/2014</v>
          </cell>
          <cell r="D5218" t="str">
            <v>M2</v>
          </cell>
          <cell r="E5218">
            <v>87.83</v>
          </cell>
        </row>
        <row r="5219">
          <cell r="A5219">
            <v>87844</v>
          </cell>
          <cell r="B5219" t="str">
            <v>SINAPI</v>
          </cell>
          <cell r="C5219" t="str">
            <v>REVESTIMENTO DECORATIVO MONOCAMADA APLICADO COM EQUIPAMENTO DE PROJEÇÃO EM SUPERFÍCIES EXTERNAS DA SACADA DE UM EDIFÍCIO DE ESTRUTURA CONVENCIONAL E ACABAMENTO RASPADO. AF_06/2014</v>
          </cell>
          <cell r="D5219" t="str">
            <v>M2</v>
          </cell>
          <cell r="E5219">
            <v>110.71</v>
          </cell>
        </row>
        <row r="5220">
          <cell r="A5220">
            <v>87845</v>
          </cell>
          <cell r="B5220" t="str">
            <v>SINAPI</v>
          </cell>
          <cell r="C5220" t="str">
            <v>REVESTIMENTO DECORATIVO MONOCAMADA APLICADO COM EQUIPAMENTO DE PROJEÇÃO EM SUPERFÍCIES EXTERNAS DA SACADA DE UM EDIFÍCIO DE ALVENARIA ESTRUTURAL E ACABAMENTO RASPADO. AF_06/2014</v>
          </cell>
          <cell r="D5220" t="str">
            <v>M2</v>
          </cell>
          <cell r="E5220">
            <v>79.78</v>
          </cell>
        </row>
        <row r="5221">
          <cell r="A5221">
            <v>87846</v>
          </cell>
          <cell r="B5221" t="str">
            <v>SINAPI</v>
          </cell>
          <cell r="C5221" t="str">
            <v>REVESTIMENTO DECORATIVO MONOCAMADA APLICADO MANUALMENTE EM PANOS CEGOSDA FACHADA DE UM EDIFÍCIO DE ESTRUTURA CONVENCIONAL, COM ACABAMENTO TRAVERTINO. AF_06/2014</v>
          </cell>
          <cell r="D5221" t="str">
            <v>M2</v>
          </cell>
          <cell r="E5221">
            <v>128.41</v>
          </cell>
        </row>
        <row r="5222">
          <cell r="A5222">
            <v>87847</v>
          </cell>
          <cell r="B5222" t="str">
            <v>SINAPI</v>
          </cell>
          <cell r="C5222" t="str">
            <v>REVESTIMENTO DECORATIVO MONOCAMADA APLICADO MANUALMENTE EM PANOS CEGOSDA FACHADA DE UM EDIFÍCIO DE ALVENARIA ESTRUTURAL, COM ACABAMENTO TRAVERTINO. AF_06/2014</v>
          </cell>
          <cell r="D5222" t="str">
            <v>M2</v>
          </cell>
          <cell r="E5222">
            <v>89.84</v>
          </cell>
        </row>
        <row r="5223">
          <cell r="A5223">
            <v>87848</v>
          </cell>
          <cell r="B5223" t="str">
            <v>SINAPI</v>
          </cell>
          <cell r="C5223" t="str">
            <v>REVESTIMENTO DECORATIVO MONOCAMADA APLICADO COM EQUIPAMENTO DE PROJEÇÃO EM PANOS CEGOS DA FACHADA DE UM EDIFÍCIO DE ESTRUTURA CONVENCIONAL,COM ACABAMENTO TRAVERTINO. AF_06/2014</v>
          </cell>
          <cell r="D5223" t="str">
            <v>M2</v>
          </cell>
          <cell r="E5223">
            <v>122.79</v>
          </cell>
        </row>
        <row r="5224">
          <cell r="A5224">
            <v>87849</v>
          </cell>
          <cell r="B5224" t="str">
            <v>SINAPI</v>
          </cell>
          <cell r="C5224" t="str">
            <v>REVESTIMENTO DECORATIVO MONOCAMADA APLICADO COM EQUIPAMENTO DE PROJEÇÃO EM PANOS CEGOS DA FACHADA DE UM EDIFÍCIO DE ALVENARIA ESTRUTURAL, COM ACABAMENTO TRAVERTINO. AF_06/2014</v>
          </cell>
          <cell r="D5224" t="str">
            <v>M2</v>
          </cell>
          <cell r="E5224">
            <v>84.86</v>
          </cell>
        </row>
        <row r="5225">
          <cell r="A5225">
            <v>87850</v>
          </cell>
          <cell r="B5225" t="str">
            <v>SINAPI</v>
          </cell>
          <cell r="C5225" t="str">
            <v>REVESTIMENTO DECORATIVO MONOCAMADA APLICADO MANUALMENTE EM PANOS DA FACHADA COM PRESENÇA DE VÃOS, DE UM EDIFÍCIO DE ESTRUTURA CONVENCIONAL EACABAMENTO TRAVERTINO. AF_06/2014</v>
          </cell>
          <cell r="D5225" t="str">
            <v>M2</v>
          </cell>
          <cell r="E5225">
            <v>134.03</v>
          </cell>
        </row>
        <row r="5226">
          <cell r="A5226">
            <v>87851</v>
          </cell>
          <cell r="B5226" t="str">
            <v>SINAPI</v>
          </cell>
          <cell r="C5226" t="str">
            <v>REVESTIMENTO DECORATIVO MONOCAMADA APLICADO MANUALMENTE EM PANOS DA FACHADA COM PRESENÇA DE VÃOS, DE UM EDIFÍCIO DE ALVENARIA ESTRUTURAL E ACABAMENTO TRAVERTINO. AF_06/2014</v>
          </cell>
          <cell r="D5226" t="str">
            <v>M2</v>
          </cell>
          <cell r="E5226">
            <v>93.28</v>
          </cell>
        </row>
        <row r="5227">
          <cell r="A5227">
            <v>87852</v>
          </cell>
          <cell r="B5227" t="str">
            <v>SINAPI</v>
          </cell>
          <cell r="C5227" t="str">
            <v>REVESTIMENTO DECORATIVO MONOCAMADA APLICADO COM EQUIPAMENTO DE PROJEÇÃO EM PANOS DA FACHADA COM PRESENÇA DE VÃOS, DE UM EDIFÍCIO DE ESTRUTURA CONVENCIONAL E ACABAMENTO TRAVERTINO. AF_06/2014</v>
          </cell>
          <cell r="D5227" t="str">
            <v>M2</v>
          </cell>
          <cell r="E5227">
            <v>127.33</v>
          </cell>
        </row>
        <row r="5228">
          <cell r="A5228">
            <v>87853</v>
          </cell>
          <cell r="B5228" t="str">
            <v>SINAPI</v>
          </cell>
          <cell r="C5228" t="str">
            <v>REVESTIMENTO DECORATIVO MONOCAMADA APLICADO COM EQUIPAMENTO DE PROJEÇÃO EM PANOS DA FACHADA COM PRESENÇA DE VÃOS, DE UM EDIFÍCIO DE ALVENARIA ESTRUTURAL E ACABAMENTO TRAVERTINO. AF_06/2014</v>
          </cell>
          <cell r="D5228" t="str">
            <v>M2</v>
          </cell>
          <cell r="E5228">
            <v>87.21</v>
          </cell>
        </row>
        <row r="5229">
          <cell r="A5229">
            <v>87854</v>
          </cell>
          <cell r="B5229" t="str">
            <v>SINAPI</v>
          </cell>
          <cell r="C5229" t="str">
            <v>REVESTIMENTO DECORATIVO MONOCAMADA APLICADO MANUALMENTE EM SUPERFÍCIESEXTERNAS DA SACADA DE UM EDIFÍCIO DE ESTRUTURA CONVENCIONAL E ACABAMENTO TRAVERTINO. AF_06/2014</v>
          </cell>
          <cell r="D5229" t="str">
            <v>M2</v>
          </cell>
          <cell r="E5229">
            <v>128.88999999999999</v>
          </cell>
        </row>
        <row r="5230">
          <cell r="A5230">
            <v>87855</v>
          </cell>
          <cell r="B5230" t="str">
            <v>SINAPI</v>
          </cell>
          <cell r="C5230" t="str">
            <v>REVESTIMENTO DECORATIVO MONOCAMADA APLICADO MANUALMENTE EM SUPERFÍCIESEXTERNAS DA SACADA DE UM EDIFÍCIO DE ALVENARIA ESTRUTURAL E ACABAMENTO TRAVERTINO. AF_06/2014</v>
          </cell>
          <cell r="D5230" t="str">
            <v>M2</v>
          </cell>
          <cell r="E5230">
            <v>97.32</v>
          </cell>
        </row>
        <row r="5231">
          <cell r="A5231">
            <v>87856</v>
          </cell>
          <cell r="B5231" t="str">
            <v>SINAPI</v>
          </cell>
          <cell r="C5231" t="str">
            <v>REVESTIMENTO DECORATIVO MONOCAMADA APLICADO COM EQUIPAMENTO DE PROJEÇÃO EM SUPERFÍCIES EXTERNAS DA SACADA DE UM EDIFÍCIO DE ESTRUTURA CONVENCIONAL E ACABAMENTO TRAVERTINO. AF_06/2014</v>
          </cell>
          <cell r="D5231" t="str">
            <v>M2</v>
          </cell>
          <cell r="E5231">
            <v>119.41</v>
          </cell>
        </row>
        <row r="5232">
          <cell r="A5232">
            <v>87857</v>
          </cell>
          <cell r="B5232" t="str">
            <v>SINAPI</v>
          </cell>
          <cell r="C5232" t="str">
            <v>REVESTIMENTO DECORATIVO MONOCAMADA APLICADO COM EQUIPAMENTO DE PROJEÇÃO EM SUPERFÍCIES EXTERNAS DA SACADA DE UM EDIFÍCIO DE ALVENARIA ESTRUTURAL E ACABAMENTO TRAVERTINO. AF_06/2014</v>
          </cell>
          <cell r="D5232" t="str">
            <v>M2</v>
          </cell>
          <cell r="E5232">
            <v>88.46</v>
          </cell>
        </row>
        <row r="5233">
          <cell r="A5233">
            <v>87858</v>
          </cell>
          <cell r="B5233" t="str">
            <v>SINAPI</v>
          </cell>
          <cell r="C5233" t="str">
            <v>REVESTIMENTO DECORATIVO MONOCAMADA APLICADO MANUALMENTE NAS PAREDES INTERNAS DA SACADA COM ACABAMENTO RASPADO. AF_06/2014</v>
          </cell>
          <cell r="D5233" t="str">
            <v>M2</v>
          </cell>
          <cell r="E5233">
            <v>85.41</v>
          </cell>
        </row>
        <row r="5234">
          <cell r="A5234">
            <v>87859</v>
          </cell>
          <cell r="B5234" t="str">
            <v>SINAPI</v>
          </cell>
          <cell r="C5234" t="str">
            <v>REVESTIMENTO DECORATIVO MONOCAMADA APLICADO MANUALMENTE NAS PAREDES INTERNAS DA SACADA COM ACABAMENTO TRAVERTINO. AF_06/2014</v>
          </cell>
          <cell r="D5234" t="str">
            <v>M2</v>
          </cell>
          <cell r="E5234">
            <v>98.25</v>
          </cell>
        </row>
        <row r="5235">
          <cell r="A5235">
            <v>89048</v>
          </cell>
          <cell r="B5235" t="str">
            <v>SINAPI</v>
          </cell>
          <cell r="C5235" t="str">
            <v>(COMPOSIÇÃO REPRESENTATIVA) DO SERVIÇO DE EMBOÇO/MASSA ÚNICA, TRAÇO 1:2:8, PREPARO MECÂNICO, COM BETONEIRA DE 400L, EM PAREDES DE AMBIENTESINTERNOS, COM EXECUÇÃO DE TALISCAS, PARA EDIFICAÇÃO HABITACIONAL MULTIFAMILIAR (PRÉDIO). AF_11/2014</v>
          </cell>
          <cell r="D5235" t="str">
            <v>M2</v>
          </cell>
          <cell r="E5235">
            <v>19.989999999999998</v>
          </cell>
        </row>
        <row r="5236">
          <cell r="A5236">
            <v>89049</v>
          </cell>
          <cell r="B5236" t="str">
            <v>SINAPI</v>
          </cell>
          <cell r="C5236" t="str">
            <v>(COMPOSIÇÃO REPRESENTATIVA) DO SERVIÇO DE APLICAÇÃO MANUAL DE GESSO DESEMPENADO (SEM TALISCAS) EM TETO, ESPESSURA 0,5 CM, PARA EDIFICAÇÃO HABITACIONAL MULTIFAMILIAR (PRÉDIO). AF_11/2014</v>
          </cell>
          <cell r="D5236" t="str">
            <v>M2</v>
          </cell>
          <cell r="E5236">
            <v>10.39</v>
          </cell>
        </row>
        <row r="5237">
          <cell r="A5237">
            <v>89173</v>
          </cell>
          <cell r="B5237" t="str">
            <v>SINAPI</v>
          </cell>
          <cell r="C5237" t="str">
            <v>(COMPOSIÇÃO REPRESENTATIVA) DO SERVIÇO DE EMBOÇO/MASSA ÚNICA, APLICADOMANUALMENTE, TRAÇO 1:2:8, EM BETONEIRA DE 400L, PAREDES INTERNAS, COMEXECUÇÃO DE TALISCAS, EDIFICAÇÃO HABITACIONAL UNIFAMILIAR (CASAS) E EDIFICAÇÃO PÚBLICA PADRÃO. AF_12/2014</v>
          </cell>
          <cell r="D5237" t="str">
            <v>M2</v>
          </cell>
          <cell r="E5237">
            <v>19.670000000000002</v>
          </cell>
        </row>
        <row r="5238">
          <cell r="A5238">
            <v>90406</v>
          </cell>
          <cell r="B5238" t="str">
            <v>SINAPI</v>
          </cell>
          <cell r="C5238" t="str">
            <v>MASSA ÚNICA, PARA RECEBIMENTO DE PINTURA, EM ARGAMASSA TRAÇO 1:2:8, PREPARO MECÂNICO COM BETONEIRA 400L, APLICADA MANUALMENTE EM TETO, ESPESSURA DE 20MM, COM EXECUÇÃO DE TALISCAS. AF_03/2015</v>
          </cell>
          <cell r="D5238" t="str">
            <v>M2</v>
          </cell>
          <cell r="E5238">
            <v>25.49</v>
          </cell>
        </row>
        <row r="5239">
          <cell r="A5239">
            <v>90407</v>
          </cell>
          <cell r="B5239" t="str">
            <v>SINAPI</v>
          </cell>
          <cell r="C5239" t="str">
            <v>MASSA ÚNICA, PARA RECEBIMENTO DE PINTURA, EM ARGAMASSA TRAÇO 1:2:8, PREPARO MANUAL, APLICADA MANUALMENTE EM TETO, ESPESSURA DE 20MM, COM EXECUÇÃO DE TALISCAS. AF_03/2015</v>
          </cell>
          <cell r="D5239" t="str">
            <v>M2</v>
          </cell>
          <cell r="E5239">
            <v>27.88</v>
          </cell>
        </row>
        <row r="5240">
          <cell r="A5240">
            <v>90408</v>
          </cell>
          <cell r="B5240" t="str">
            <v>SINAPI</v>
          </cell>
          <cell r="C5240" t="str">
            <v>MASSA ÚNICA, PARA RECEBIMENTO DE PINTURA, EM ARGAMASSA TRAÇO 1:2:8, PREPARO MECÂNICO COM BETONEIRA 400L, APLICADA MANUALMENTE EM TETO, ESPESSURA DE 10MM, COM EXECUÇÃO DE TALISCAS. AF_03/2015</v>
          </cell>
          <cell r="D5240" t="str">
            <v>M2</v>
          </cell>
          <cell r="E5240">
            <v>18.38</v>
          </cell>
        </row>
        <row r="5241">
          <cell r="A5241">
            <v>90409</v>
          </cell>
          <cell r="B5241" t="str">
            <v>SINAPI</v>
          </cell>
          <cell r="C5241" t="str">
            <v>MASSA ÚNICA, PARA RECEBIMENTO DE PINTURA, EM ARGAMASSA TRAÇO 1:2:8, PREPARO MANUAL, APLICADA MANUALMENTE EM TETO, ESPESSURA DE 10MM, COM EXECUÇÃO DE TALISCAS. AF_03/2015</v>
          </cell>
          <cell r="D5241" t="str">
            <v>M2</v>
          </cell>
          <cell r="E5241">
            <v>19.73</v>
          </cell>
        </row>
        <row r="5242">
          <cell r="A5242">
            <v>108</v>
          </cell>
          <cell r="B5242" t="str">
            <v>SINAPI</v>
          </cell>
          <cell r="C5242" t="str">
            <v>REBOCO</v>
          </cell>
          <cell r="D5242">
            <v>0</v>
          </cell>
          <cell r="E5242">
            <v>0</v>
          </cell>
        </row>
        <row r="5243">
          <cell r="A5243">
            <v>5998</v>
          </cell>
          <cell r="B5243" t="str">
            <v>SINAPI</v>
          </cell>
          <cell r="C5243" t="str">
            <v xml:space="preserve">PASTA DE CIMENTO PORTLAND, ESPESSURA 1MM </v>
          </cell>
          <cell r="D5243" t="str">
            <v>M2</v>
          </cell>
          <cell r="E5243">
            <v>0.61</v>
          </cell>
        </row>
        <row r="5244">
          <cell r="A5244">
            <v>110</v>
          </cell>
          <cell r="B5244" t="str">
            <v>SINAPI</v>
          </cell>
          <cell r="C5244" t="str">
            <v>PASTILHAS,CERAMICAS, PLACAS PRE-MOLDADAS E OUTROS</v>
          </cell>
          <cell r="D5244">
            <v>0</v>
          </cell>
          <cell r="E5244">
            <v>0</v>
          </cell>
        </row>
        <row r="5245">
          <cell r="A5245">
            <v>84084</v>
          </cell>
          <cell r="B5245" t="str">
            <v>SINAPI</v>
          </cell>
          <cell r="C5245" t="str">
            <v xml:space="preserve">APICOAMENTO MANUAL DE SUPERFICIE DE CONCRETO </v>
          </cell>
          <cell r="D5245" t="str">
            <v>M2</v>
          </cell>
          <cell r="E5245">
            <v>4.6100000000000003</v>
          </cell>
        </row>
        <row r="5246">
          <cell r="A5246">
            <v>87242</v>
          </cell>
          <cell r="B5246" t="str">
            <v>SINAPI</v>
          </cell>
          <cell r="C5246" t="str">
            <v>REVESTIMENTO CERÂMICO PARA PAREDES EXTERNAS EM PASTILHAS DE PORCELANA 5 X 5 CM (PLACAS DE 30 X 30 CM), ALINHADAS A PRUMO, APLICADO EM PANOSCOM VÃOS. AF_06/2014</v>
          </cell>
          <cell r="D5246" t="str">
            <v>M2</v>
          </cell>
          <cell r="E5246">
            <v>123.88</v>
          </cell>
        </row>
        <row r="5247">
          <cell r="A5247">
            <v>87243</v>
          </cell>
          <cell r="B5247" t="str">
            <v>SINAPI</v>
          </cell>
          <cell r="C5247" t="str">
            <v>REVESTIMENTO CERÂMICO PARA PAREDES EXTERNAS EM PASTILHAS DE PORCELANA 5 X 5 CM (PLACAS DE 30 X 30 CM), ALINHADAS A PRUMO, APLICADO EM PANOSSEM VÃOS. AF_06/2014</v>
          </cell>
          <cell r="D5247" t="str">
            <v>M2</v>
          </cell>
          <cell r="E5247">
            <v>113.91</v>
          </cell>
        </row>
        <row r="5248">
          <cell r="A5248">
            <v>87244</v>
          </cell>
          <cell r="B5248" t="str">
            <v>SINAPI</v>
          </cell>
          <cell r="C5248" t="str">
            <v>REVESTIMENTO CERÂMICO PARA PAREDES EXTERNAS EM PASTILHAS DE PORCELANA 5 X 5 CM (PLACAS DE 30 X 30 CM), ALINHADAS A PRUMO, APLICADO EM SUPERFÍCIES EXTERNAS DA SACADA. AF_06/2014</v>
          </cell>
          <cell r="D5248" t="str">
            <v>M2</v>
          </cell>
          <cell r="E5248">
            <v>120.61</v>
          </cell>
        </row>
        <row r="5249">
          <cell r="A5249">
            <v>87245</v>
          </cell>
          <cell r="B5249" t="str">
            <v>SINAPI</v>
          </cell>
          <cell r="C5249" t="str">
            <v>REVESTIMENTO CERÂMICO PARA PAREDES EXTERNAS EM PASTILHAS DE PORCELANA 5 X 5 CM (PLACAS DE 30 X 30 CM), ALINHADAS A PRUMO, APLICADO EM SUPERFÍCIES INTERNAS DA SACADA. AF_06/2014</v>
          </cell>
          <cell r="D5249" t="str">
            <v>M2</v>
          </cell>
          <cell r="E5249">
            <v>143.51</v>
          </cell>
        </row>
        <row r="5250">
          <cell r="A5250">
            <v>87264</v>
          </cell>
          <cell r="B5250" t="str">
            <v>SINAPI</v>
          </cell>
          <cell r="C5250" t="str">
            <v>REVESTIMENTO CERÂMICO PARA PAREDES INTERNAS COM PLACAS TIPO GRÊS OU SEMI-GRÊS DE DIMENSÕES 20X20 CM APLICADAS EM AMBIENTES DE ÁREA MENOR QUE5 M² NA ALTURA INTEIRA DAS PAREDES. AF_06/2014</v>
          </cell>
          <cell r="D5250" t="str">
            <v>M2</v>
          </cell>
          <cell r="E5250">
            <v>48.11</v>
          </cell>
        </row>
        <row r="5251">
          <cell r="A5251">
            <v>87265</v>
          </cell>
          <cell r="B5251" t="str">
            <v>SINAPI</v>
          </cell>
          <cell r="C5251" t="str">
            <v>REVESTIMENTO CERÂMICO PARA PAREDES INTERNAS COM PLACAS TIPO GRÊS OU SEMI-GRÊS DE DIMENSÕES 20X20 CM APLICADAS EM AMBIENTES DE ÁREA MAIOR QUE5 M² NA ALTURA INTEIRA DAS PAREDES. AF_06/2014</v>
          </cell>
          <cell r="D5251" t="str">
            <v>M2</v>
          </cell>
          <cell r="E5251">
            <v>43.75</v>
          </cell>
        </row>
        <row r="5252">
          <cell r="A5252">
            <v>87266</v>
          </cell>
          <cell r="B5252" t="str">
            <v>SINAPI</v>
          </cell>
          <cell r="C5252" t="str">
            <v>REVESTIMENTO CERÂMICO PARA PAREDES INTERNAS COM PLACAS TIPO GRÊS OU SEMI-GRÊS DE DIMENSÕES 20X20 CM APLICADAS EM AMBIENTES DE ÁREA MENOR QUE5 M² A MEIA ALTURA DAS PAREDES. AF_06/2014</v>
          </cell>
          <cell r="D5252" t="str">
            <v>M2</v>
          </cell>
          <cell r="E5252">
            <v>49.62</v>
          </cell>
        </row>
        <row r="5253">
          <cell r="A5253">
            <v>87267</v>
          </cell>
          <cell r="B5253" t="str">
            <v>SINAPI</v>
          </cell>
          <cell r="C5253" t="str">
            <v>REVESTIMENTO CERÂMICO PARA PAREDES INTERNAS COM PLACAS TIPO GRÊS OU SEMI-GRÊS DE DIMENSÕES 20X20 CM APLICADAS EM AMBIENTES DE ÁREA MAIOR QUE5 M² A MEIA ALTURA DAS PAREDES. AF_06/2014</v>
          </cell>
          <cell r="D5253" t="str">
            <v>M2</v>
          </cell>
          <cell r="E5253">
            <v>47.72</v>
          </cell>
        </row>
        <row r="5254">
          <cell r="A5254">
            <v>87268</v>
          </cell>
          <cell r="B5254" t="str">
            <v>SINAPI</v>
          </cell>
          <cell r="C5254" t="str">
            <v>REVESTIMENTO CERÂMICO PARA PAREDES INTERNAS COM PLACAS TIPO GRÊS OU SEMI-GRÊS DE DIMENSÕES 25X35 CM APLICADAS EM AMBIENTES DE ÁREA MENOR QUE5 M² NA ALTURA INTEIRA DAS PAREDES. AF_06/2014</v>
          </cell>
          <cell r="D5254" t="str">
            <v>M2</v>
          </cell>
          <cell r="E5254">
            <v>50.79</v>
          </cell>
        </row>
        <row r="5255">
          <cell r="A5255">
            <v>87269</v>
          </cell>
          <cell r="B5255" t="str">
            <v>SINAPI</v>
          </cell>
          <cell r="C5255" t="str">
            <v>REVESTIMENTO CERÂMICO PARA PAREDES INTERNAS COM PLACAS TIPO GRÊS OU SEMI-GRÊS DE DIMENSÕES 25X35 CM APLICADAS EM AMBIENTES DE ÁREA MAIOR QUE5 M² NA ALTURA INTEIRA DAS PAREDES. AF_06/2014</v>
          </cell>
          <cell r="D5255" t="str">
            <v>M2</v>
          </cell>
          <cell r="E5255">
            <v>46.05</v>
          </cell>
        </row>
        <row r="5256">
          <cell r="A5256">
            <v>87270</v>
          </cell>
          <cell r="B5256" t="str">
            <v>SINAPI</v>
          </cell>
          <cell r="C5256" t="str">
            <v>REVESTIMENTO CERÂMICO PARA PAREDES INTERNAS COM PLACAS TIPO GRÊS OU SEMI-GRÊS DE DIMENSÕES 25X35 CM APLICADAS EM AMBIENTES DE ÁREA MENOR QUE5 M² A MEIA ALTURA DAS PAREDES. AF_06/2014</v>
          </cell>
          <cell r="D5256" t="str">
            <v>M2</v>
          </cell>
          <cell r="E5256">
            <v>52.06</v>
          </cell>
        </row>
        <row r="5257">
          <cell r="A5257">
            <v>87271</v>
          </cell>
          <cell r="B5257" t="str">
            <v>SINAPI</v>
          </cell>
          <cell r="C5257" t="str">
            <v>REVESTIMENTO CERÂMICO PARA PAREDES INTERNAS COM PLACAS TIPO GRÊS OU SEMI-GRÊS DE DIMENSÕES 25X35 CM APLICADAS EM AMBIENTES DE ÁREA MAIOR QUE5 M² A MEIA ALTURA DAS PAREDES. AF_06/2014</v>
          </cell>
          <cell r="D5257" t="str">
            <v>M2</v>
          </cell>
          <cell r="E5257">
            <v>49.75</v>
          </cell>
        </row>
        <row r="5258">
          <cell r="A5258">
            <v>87272</v>
          </cell>
          <cell r="B5258" t="str">
            <v>SINAPI</v>
          </cell>
          <cell r="C5258" t="str">
            <v>REVESTIMENTO CERÂMICO PARA PAREDES INTERNAS COM PLACAS TIPO GRÊS OU SEMI-GRÊS DE DIMENSÕES 33X45 CM APLICADAS EM AMBIENTES DE ÁREA MENOR QUE5 M² NA ALTURA INTEIRA DAS PAREDES. AF_06/2014</v>
          </cell>
          <cell r="D5258" t="str">
            <v>M2</v>
          </cell>
          <cell r="E5258">
            <v>53.43</v>
          </cell>
        </row>
        <row r="5259">
          <cell r="A5259">
            <v>87273</v>
          </cell>
          <cell r="B5259" t="str">
            <v>SINAPI</v>
          </cell>
          <cell r="C5259" t="str">
            <v>REVESTIMENTO CERÂMICO PARA PAREDES INTERNAS COM PLACAS TIPO GRÊS OU SEMI-GRÊS DE DIMENSÕES 33X45 CM APLICADAS EM AMBIENTES DE ÁREA MAIOR QUE5 M² NA ALTURA INTEIRA DAS PAREDES. AF_06/2014</v>
          </cell>
          <cell r="D5259" t="str">
            <v>M2</v>
          </cell>
          <cell r="E5259">
            <v>47.66</v>
          </cell>
        </row>
        <row r="5260">
          <cell r="A5260">
            <v>87274</v>
          </cell>
          <cell r="B5260" t="str">
            <v>SINAPI</v>
          </cell>
          <cell r="C5260" t="str">
            <v>REVESTIMENTO CERÂMICO PARA PAREDES INTERNAS COM PLACAS TIPO GRÊS OU SEMI-GRÊS DE DIMENSÕES 33X45 CM APLICADAS EM AMBIENTES DE ÁREA MENOR QUE5 M² A MEIA ALTURA DAS PAREDES. AF_06/2014</v>
          </cell>
          <cell r="D5260" t="str">
            <v>M2</v>
          </cell>
          <cell r="E5260">
            <v>54.33</v>
          </cell>
        </row>
        <row r="5261">
          <cell r="A5261">
            <v>87275</v>
          </cell>
          <cell r="B5261" t="str">
            <v>SINAPI</v>
          </cell>
          <cell r="C5261" t="str">
            <v>REVESTIMENTO CERÂMICO PARA PAREDES INTERNAS COM PLACAS TIPO GRÊS OU SEMI-GRÊS DE DIMENSÕES 33X45 CM APLICADAS EM AMBIENTES DE ÁREA MAIOR QUE5 M² A MEIA ALTURA DAS PAREDES. AF_06/2014</v>
          </cell>
          <cell r="D5261" t="str">
            <v>M2</v>
          </cell>
          <cell r="E5261">
            <v>52.41</v>
          </cell>
        </row>
        <row r="5262">
          <cell r="A5262">
            <v>88786</v>
          </cell>
          <cell r="B5262" t="str">
            <v>SINAPI</v>
          </cell>
          <cell r="C5262" t="str">
            <v>REVESTIMENTO CERÂMICO PARA PAREDES EXTERNAS EM PASTILHAS DE PORCELANA 2,5 X 2,5 CM (PLACAS DE 30 X 30 CM), ALINHADAS A PRUMO, APLICADO EM PANOS COM VÃOS. AF_10/2014</v>
          </cell>
          <cell r="D5262" t="str">
            <v>M2</v>
          </cell>
          <cell r="E5262">
            <v>138.6</v>
          </cell>
        </row>
        <row r="5263">
          <cell r="A5263">
            <v>88787</v>
          </cell>
          <cell r="B5263" t="str">
            <v>SINAPI</v>
          </cell>
          <cell r="C5263" t="str">
            <v>REVESTIMENTO CERÂMICO PARA PAREDES EXTERNAS EM PASTILHAS DE PORCELANA 2,5 X 2,5 CM (PLACAS DE 30 X 30 CM), ALINHADAS A PRUMO, APLICADO EM PANOS SEM VÃOS. AF_10/2014</v>
          </cell>
          <cell r="D5263" t="str">
            <v>M2</v>
          </cell>
          <cell r="E5263">
            <v>128.05000000000001</v>
          </cell>
        </row>
        <row r="5264">
          <cell r="A5264">
            <v>88788</v>
          </cell>
          <cell r="B5264" t="str">
            <v>SINAPI</v>
          </cell>
          <cell r="C5264" t="str">
            <v>REVESTIMENTO CERÂMICO PARA PAREDES EXTERNAS EM PASTILHAS DE PORCELANA 2,5 X 2,5 CM (PLACAS DE 30 X 30 CM), ALINHADAS A PRUMO, APLICADO EM SUPERFÍCIES EXTERNAS DA SACADA. AF_10/2014</v>
          </cell>
          <cell r="D5264" t="str">
            <v>M2</v>
          </cell>
          <cell r="E5264">
            <v>134.75</v>
          </cell>
        </row>
        <row r="5265">
          <cell r="A5265">
            <v>88789</v>
          </cell>
          <cell r="B5265" t="str">
            <v>SINAPI</v>
          </cell>
          <cell r="C5265" t="str">
            <v>REVESTIMENTO CERÂMICO PARA PAREDES EXTERNAS EM PASTILHAS DE PORCELANA 2,5 X 2,5 CM (PLACAS DE 30 X 30 CM), ALINHADAS A PRUMO, APLICADO EM SUPERFÍCIES INTERNAS DA SACADA. AF_10/2014</v>
          </cell>
          <cell r="D5265" t="str">
            <v>M2</v>
          </cell>
          <cell r="E5265">
            <v>159.66</v>
          </cell>
        </row>
        <row r="5266">
          <cell r="A5266">
            <v>89045</v>
          </cell>
          <cell r="B5266" t="str">
            <v>SINAPI</v>
          </cell>
          <cell r="C5266" t="str">
            <v>(COMPOSIÇÃO REPRESENTATIVA) DO SERVIÇO DE REVESTIMENTO CERÂMICO PARA AMBIENTES DE ÁREAS MOLHADAS, MEIA PAREDE OU PAREDE INTEIRA, COM PLACASTIPO GRÊS OU SEMI-GRÊS, DIMENSÕES 20X20 CM, PARA EDIFICAÇÃO HABITACIONAL MULTIFAMILIAR (PRÉDIO). AF_11/2014</v>
          </cell>
          <cell r="D5266" t="str">
            <v>M2</v>
          </cell>
          <cell r="E5266">
            <v>47.99</v>
          </cell>
        </row>
        <row r="5267">
          <cell r="A5267">
            <v>89170</v>
          </cell>
          <cell r="B5267" t="str">
            <v>SINAPI</v>
          </cell>
          <cell r="C5267" t="str">
            <v>(COMPOSIÇÃO REPRESENTATIVA) DO SERVIÇO DE REVESTIMENTO CERÂMICO PARA PAREDES INTERNAS, MEIA PAREDE, OU PAREDE INTEIRA, PLACAS GRÊS OU SEMI-GRÊS DE 20X20 CM, PARA EDIFICAÇÕES HABITACIONAIS UNIFAMILIAR (CASAS) EEDIFICAÇÕES PÚBLICAS PADRÃO. AF_11/2014</v>
          </cell>
          <cell r="D5267" t="str">
            <v>M2</v>
          </cell>
          <cell r="E5267">
            <v>46.89</v>
          </cell>
        </row>
        <row r="5268">
          <cell r="A5268">
            <v>93392</v>
          </cell>
          <cell r="B5268" t="str">
            <v>SINAPI</v>
          </cell>
          <cell r="C5268" t="str">
            <v>REVESTIMENTO CERÂMICO PARA PAREDES INTERNAS COM PLACAS TIPO GRÊS OU SEMI-GRÊS PADRÃO POPULAR DE DIMENSÕES 20X20 CM APLICADAS EM AMBIENTES DEÁREA MENOR QUE 5 M2 NA ALTURA INTEIRA DAS PAREDES. AF_06/2014</v>
          </cell>
          <cell r="D5268" t="str">
            <v>M2</v>
          </cell>
          <cell r="E5268">
            <v>35.69</v>
          </cell>
        </row>
        <row r="5269">
          <cell r="A5269">
            <v>93393</v>
          </cell>
          <cell r="B5269" t="str">
            <v>SINAPI</v>
          </cell>
          <cell r="C5269" t="str">
            <v>REVESTIMENTO CERÂMICO PARA PAREDES INTERNAS COM PLACAS TIPO GRÊS OU SEMI-GRÊS PADRÃO POPULAR DE DIMENSÕES 20X20 CM APLICADAS EM AMBIENTES DEÁREA MAIOR QUE 5 M2 NA ALTURA INTEIRA DAS PAREDES. AF_06/2014</v>
          </cell>
          <cell r="D5269" t="str">
            <v>M2</v>
          </cell>
          <cell r="E5269">
            <v>31.44</v>
          </cell>
        </row>
        <row r="5270">
          <cell r="A5270">
            <v>93394</v>
          </cell>
          <cell r="B5270" t="str">
            <v>SINAPI</v>
          </cell>
          <cell r="C5270" t="str">
            <v>REVESTIMENTO CERÂMICO PARA PAREDES INTERNAS COM PLACAS TIPO GRÊS OU SEMI-GRÊS PADRÃO POPULAR DE DIMENSÕES 20X20 CM APLICADAS EM AMBIENTES DEÁREA MENOR QUE 5 M2 A MEIA ALTURA DAS PAREDES. AF_06/2014</v>
          </cell>
          <cell r="D5270" t="str">
            <v>M2</v>
          </cell>
          <cell r="E5270">
            <v>37.200000000000003</v>
          </cell>
        </row>
        <row r="5271">
          <cell r="A5271">
            <v>93395</v>
          </cell>
          <cell r="B5271" t="str">
            <v>SINAPI</v>
          </cell>
          <cell r="C5271" t="str">
            <v>REVESTIMENTO CERÂMICO PARA PAREDES INTERNAS COM PLACAS TIPO GRÊS OU SEMI-GRÊS PADRÃO POPULAR DE DIMENSÕES 20X20 CM APLICADAS EM AMBIENTES DEÁREA MAIOR QUE 5 M2 A MEIA ALTURA DAS PAREDES. AF_06/2014</v>
          </cell>
          <cell r="D5271" t="str">
            <v>M2</v>
          </cell>
          <cell r="E5271">
            <v>35.299999999999997</v>
          </cell>
        </row>
        <row r="5272">
          <cell r="A5272">
            <v>125</v>
          </cell>
          <cell r="B5272" t="str">
            <v>SINAPI</v>
          </cell>
          <cell r="C5272" t="str">
            <v>PEITORIL DE MARMORE/GRANITO</v>
          </cell>
          <cell r="D5272">
            <v>0</v>
          </cell>
          <cell r="E5272">
            <v>0</v>
          </cell>
        </row>
        <row r="5273">
          <cell r="A5273">
            <v>84088</v>
          </cell>
          <cell r="B5273" t="str">
            <v>SINAPI</v>
          </cell>
          <cell r="C5273" t="str">
            <v>PEITORIL EM MARMORE BRANCO, LARGURA DE 15CM, ASSENTADO COM ARGAMASSA TRACO 1:4 (CIMENTO E AREIA MEDIA), PREPARO MANUAL DA ARGAMASSA</v>
          </cell>
          <cell r="D5273" t="str">
            <v>M</v>
          </cell>
          <cell r="E5273">
            <v>65.430000000000007</v>
          </cell>
        </row>
        <row r="5274">
          <cell r="A5274">
            <v>84089</v>
          </cell>
          <cell r="B5274" t="str">
            <v>SINAPI</v>
          </cell>
          <cell r="C5274" t="str">
            <v>PEITORIL EM MARMORE BRANCO, LARGURA DE 25CM, ASSENTADO COM ARGAMASSA TRACO 1:3 (CIMENTO E AREIA MEDIA), PREPARO MANUAL DA ARGAMASSA</v>
          </cell>
          <cell r="D5274" t="str">
            <v>M</v>
          </cell>
          <cell r="E5274">
            <v>92.31</v>
          </cell>
        </row>
        <row r="5275">
          <cell r="A5275">
            <v>129</v>
          </cell>
          <cell r="B5275" t="str">
            <v>SINAPI</v>
          </cell>
          <cell r="C5275" t="str">
            <v>PEITORIL DE CONCRETO</v>
          </cell>
          <cell r="D5275">
            <v>0</v>
          </cell>
          <cell r="E5275">
            <v>0</v>
          </cell>
        </row>
        <row r="5276">
          <cell r="A5276">
            <v>40675</v>
          </cell>
          <cell r="B5276" t="str">
            <v>SINAPI</v>
          </cell>
          <cell r="C5276" t="str">
            <v xml:space="preserve">ASSENTAMENTO DE PEITORIL COM ARGAMASSA DE CIMENTO COLANTE </v>
          </cell>
          <cell r="D5276" t="str">
            <v>M</v>
          </cell>
          <cell r="E5276">
            <v>3.04</v>
          </cell>
        </row>
        <row r="5277">
          <cell r="A5277">
            <v>133</v>
          </cell>
          <cell r="B5277" t="str">
            <v>SINAPI</v>
          </cell>
          <cell r="C5277" t="str">
            <v>FORRO DE MADEIRA</v>
          </cell>
          <cell r="D5277">
            <v>0</v>
          </cell>
          <cell r="E5277">
            <v>0</v>
          </cell>
        </row>
        <row r="5278">
          <cell r="A5278">
            <v>9536</v>
          </cell>
          <cell r="B5278" t="str">
            <v>SINAPI</v>
          </cell>
          <cell r="C5278" t="str">
            <v>FORRO DE MADEIRA PARA BEIRAL, TABUAS DE 10X1CM COM FRISO MACHO/FEMEA, INCLUSA MEIA-CANA E TESTEIRA COM ALTURA DE 15CM</v>
          </cell>
          <cell r="D5278" t="str">
            <v>M2</v>
          </cell>
          <cell r="E5278">
            <v>120.77</v>
          </cell>
        </row>
        <row r="5279">
          <cell r="A5279">
            <v>74250</v>
          </cell>
          <cell r="B5279" t="str">
            <v>SINAPI</v>
          </cell>
          <cell r="C5279" t="str">
            <v>FORRO DE TABUA DE PINHO</v>
          </cell>
          <cell r="D5279">
            <v>0</v>
          </cell>
          <cell r="E5279">
            <v>0</v>
          </cell>
        </row>
        <row r="5280">
          <cell r="A5280" t="str">
            <v xml:space="preserve">    74250/001</v>
          </cell>
          <cell r="B5280" t="str">
            <v>SINAPI</v>
          </cell>
          <cell r="C5280" t="str">
            <v>FORRO DE MADEIRA, TABUAS 10X1CM COM FRISO MACHO/FEMEA, EXCLUSIVE ENTARUGAMENTO</v>
          </cell>
          <cell r="D5280" t="str">
            <v>M2</v>
          </cell>
          <cell r="E5280">
            <v>76.97</v>
          </cell>
        </row>
        <row r="5281">
          <cell r="A5281">
            <v>84090</v>
          </cell>
          <cell r="B5281" t="str">
            <v>SINAPI</v>
          </cell>
          <cell r="C5281" t="str">
            <v>FORRO DE MADEIRA COM TABUAS 10X1CM FIXADAS EM SARRAFOS DE 2X10CM COM ESPACAMENTO DE 50CM</v>
          </cell>
          <cell r="D5281" t="str">
            <v>M2</v>
          </cell>
          <cell r="E5281">
            <v>98.46</v>
          </cell>
        </row>
        <row r="5282">
          <cell r="A5282">
            <v>84091</v>
          </cell>
          <cell r="B5282" t="str">
            <v>SINAPI</v>
          </cell>
          <cell r="C5282" t="str">
            <v>BARROTEAMENTO PARA FORRO, COM PECAS DE MADEIRA 2,5X10CM, ESPACADAS DE 50CM</v>
          </cell>
          <cell r="D5282" t="str">
            <v>M2</v>
          </cell>
          <cell r="E5282">
            <v>40.44</v>
          </cell>
        </row>
        <row r="5283">
          <cell r="A5283">
            <v>84093</v>
          </cell>
          <cell r="B5283" t="str">
            <v>SINAPI</v>
          </cell>
          <cell r="C5283" t="str">
            <v>TABEIRA DE MADEIRA LEI, 1A QUALIDADE, 2,5X30,0CM PARA BEIRAL DE TELHADO</v>
          </cell>
          <cell r="D5283" t="str">
            <v>M</v>
          </cell>
          <cell r="E5283">
            <v>16.88</v>
          </cell>
        </row>
        <row r="5284">
          <cell r="A5284">
            <v>84094</v>
          </cell>
          <cell r="B5284" t="str">
            <v>SINAPI</v>
          </cell>
          <cell r="C5284" t="str">
            <v xml:space="preserve">MEIA CANA 2,5X2,5CM COM ACABAMENTO PARA FORRO DE MADEIRA </v>
          </cell>
          <cell r="D5284" t="str">
            <v>M</v>
          </cell>
          <cell r="E5284">
            <v>7.5</v>
          </cell>
        </row>
        <row r="5285">
          <cell r="A5285">
            <v>84095</v>
          </cell>
          <cell r="B5285" t="str">
            <v>SINAPI</v>
          </cell>
          <cell r="C5285" t="str">
            <v xml:space="preserve">RODATETO EM MADEIRA DE LEI 7,0X2,5CM </v>
          </cell>
          <cell r="D5285" t="str">
            <v>M</v>
          </cell>
          <cell r="E5285">
            <v>16.34</v>
          </cell>
        </row>
        <row r="5286">
          <cell r="A5286">
            <v>84096</v>
          </cell>
          <cell r="B5286" t="str">
            <v>SINAPI</v>
          </cell>
          <cell r="C5286" t="str">
            <v xml:space="preserve">RODATETO EM MADEIRA DE LEI NATIVA/REGIONAL 1,5 X 5 CM </v>
          </cell>
          <cell r="D5286" t="str">
            <v>M</v>
          </cell>
          <cell r="E5286">
            <v>13.39</v>
          </cell>
        </row>
        <row r="5287">
          <cell r="A5287">
            <v>134</v>
          </cell>
          <cell r="B5287" t="str">
            <v>SINAPI</v>
          </cell>
          <cell r="C5287" t="str">
            <v>FORRO DE GESSO</v>
          </cell>
          <cell r="D5287">
            <v>0</v>
          </cell>
          <cell r="E5287">
            <v>0</v>
          </cell>
        </row>
        <row r="5288">
          <cell r="A5288">
            <v>72197</v>
          </cell>
          <cell r="B5288" t="str">
            <v>SINAPI</v>
          </cell>
          <cell r="C5288" t="str">
            <v xml:space="preserve">SANCA DE GESSO, ALTURA 15CM, MOLDADA NA OBRA </v>
          </cell>
          <cell r="D5288" t="str">
            <v>M</v>
          </cell>
          <cell r="E5288">
            <v>19.260000000000002</v>
          </cell>
        </row>
        <row r="5289">
          <cell r="A5289">
            <v>73792</v>
          </cell>
          <cell r="B5289" t="str">
            <v>SINAPI</v>
          </cell>
          <cell r="C5289" t="str">
            <v>FORRO DE GESSO</v>
          </cell>
          <cell r="D5289">
            <v>0</v>
          </cell>
          <cell r="E5289">
            <v>0</v>
          </cell>
        </row>
        <row r="5290">
          <cell r="A5290" t="str">
            <v xml:space="preserve">    73792/001</v>
          </cell>
          <cell r="B5290" t="str">
            <v>SINAPI</v>
          </cell>
          <cell r="C5290" t="str">
            <v>FORRO EM PLACAS PRE-MOLDADAS DE GESSO LISO, BISOTADO, 60X60CM COM ESPESSURA CENTRAL 1,2CM E NAS BORDAS 3,0CM, INCLUSO FIXACAO COM ARAME E ESTRUTURA DE MADEIRA</v>
          </cell>
          <cell r="D5290" t="str">
            <v>M2</v>
          </cell>
          <cell r="E5290">
            <v>55.76</v>
          </cell>
        </row>
        <row r="5291">
          <cell r="A5291">
            <v>73986</v>
          </cell>
          <cell r="B5291" t="str">
            <v>SINAPI</v>
          </cell>
          <cell r="C5291" t="str">
            <v>FORRO DE GESSO</v>
          </cell>
          <cell r="D5291">
            <v>0</v>
          </cell>
          <cell r="E5291">
            <v>0</v>
          </cell>
        </row>
        <row r="5292">
          <cell r="A5292" t="str">
            <v xml:space="preserve">    73986/001</v>
          </cell>
          <cell r="B5292" t="str">
            <v>SINAPI</v>
          </cell>
          <cell r="C5292" t="str">
            <v>FORRO DE GESSO EM PLACAS 60X60CM, ESPESSURA 1,2CM, INCLUSIVE FIXACAO COM ARAME</v>
          </cell>
          <cell r="D5292" t="str">
            <v>M2</v>
          </cell>
          <cell r="E5292">
            <v>21.02</v>
          </cell>
        </row>
        <row r="5293">
          <cell r="A5293">
            <v>257</v>
          </cell>
          <cell r="B5293" t="str">
            <v>SINAPI</v>
          </cell>
          <cell r="C5293" t="str">
            <v>LAMINADO PARA PAREDE</v>
          </cell>
          <cell r="D5293">
            <v>0</v>
          </cell>
          <cell r="E5293">
            <v>0</v>
          </cell>
        </row>
        <row r="5294">
          <cell r="A5294">
            <v>72200</v>
          </cell>
          <cell r="B5294" t="str">
            <v>SINAPI</v>
          </cell>
          <cell r="C5294" t="str">
            <v>REVESTIMENTO EM LAMINADO MELAMINICO TEXTURIZADO, ESPESSURA 0,8 MM, FIXADO COM COLA</v>
          </cell>
          <cell r="D5294" t="str">
            <v>M2</v>
          </cell>
          <cell r="E5294">
            <v>83.46</v>
          </cell>
        </row>
        <row r="5295">
          <cell r="A5295">
            <v>290</v>
          </cell>
          <cell r="B5295" t="str">
            <v>SINAPI</v>
          </cell>
          <cell r="C5295" t="str">
            <v>REVESTIMENTO DE CORRIMAO</v>
          </cell>
          <cell r="D5295">
            <v>0</v>
          </cell>
          <cell r="E5295">
            <v>0</v>
          </cell>
        </row>
        <row r="5296">
          <cell r="A5296">
            <v>73807</v>
          </cell>
          <cell r="B5296" t="str">
            <v>SINAPI</v>
          </cell>
          <cell r="C5296" t="str">
            <v>CORRIMAO DE GRANITO ARTIFICIAL (MARMORITE) COM 15 CM DE LARGURA</v>
          </cell>
          <cell r="D5296">
            <v>0</v>
          </cell>
          <cell r="E5296">
            <v>0</v>
          </cell>
        </row>
        <row r="5297">
          <cell r="A5297" t="str">
            <v xml:space="preserve">    73807/001</v>
          </cell>
          <cell r="B5297" t="str">
            <v>SINAPI</v>
          </cell>
          <cell r="C5297" t="str">
            <v xml:space="preserve">CORRIMAO EM MARMORITE, LARGURA 15CM </v>
          </cell>
          <cell r="D5297" t="str">
            <v>M</v>
          </cell>
          <cell r="E5297">
            <v>65.58</v>
          </cell>
        </row>
        <row r="5298">
          <cell r="A5298">
            <v>311</v>
          </cell>
          <cell r="B5298" t="str">
            <v>SINAPI</v>
          </cell>
          <cell r="C5298" t="str">
            <v>FORRO METALICO/PVC</v>
          </cell>
          <cell r="D5298">
            <v>0</v>
          </cell>
          <cell r="E5298">
            <v>0</v>
          </cell>
        </row>
        <row r="5299">
          <cell r="A5299">
            <v>72201</v>
          </cell>
          <cell r="B5299" t="str">
            <v>SINAPI</v>
          </cell>
          <cell r="C5299" t="str">
            <v>RECOLOCACO DE FORROS EM REGUA DE PVC E PERFIS, CONSIDERANDO REAPROVEITAMENTO DO MATERIAL</v>
          </cell>
          <cell r="D5299" t="str">
            <v>M2</v>
          </cell>
          <cell r="E5299">
            <v>7.67</v>
          </cell>
        </row>
        <row r="5300">
          <cell r="A5300">
            <v>315</v>
          </cell>
          <cell r="B5300" t="str">
            <v>SINAPI</v>
          </cell>
          <cell r="C5300" t="str">
            <v>REVESTIMENTO TERMICO E/OU ACUSTICO</v>
          </cell>
          <cell r="D5300">
            <v>0</v>
          </cell>
          <cell r="E5300">
            <v>0</v>
          </cell>
        </row>
        <row r="5301">
          <cell r="A5301">
            <v>72198</v>
          </cell>
          <cell r="B5301" t="str">
            <v>SINAPI</v>
          </cell>
          <cell r="C5301" t="str">
            <v>ISOLAMENTO TERMICO COM ARGAMASSA TRACO 1:3 (CIMENTO E AREIA GROSSA NAOPENEIRADA), COM ADICAO DE PEROLAS DE ISOPOR, ESPESSURA 6CM, PREPARO MANUAL DA ARGAMASSA</v>
          </cell>
          <cell r="D5301" t="str">
            <v>M2</v>
          </cell>
          <cell r="E5301">
            <v>76.16</v>
          </cell>
        </row>
        <row r="5302">
          <cell r="A5302">
            <v>73833</v>
          </cell>
          <cell r="B5302" t="str">
            <v>SINAPI</v>
          </cell>
          <cell r="C5302" t="str">
            <v>ISOLAMENTO TERMICO C/LA DE VIDRO</v>
          </cell>
          <cell r="D5302">
            <v>0</v>
          </cell>
          <cell r="E5302">
            <v>0</v>
          </cell>
        </row>
        <row r="5303">
          <cell r="A5303" t="str">
            <v xml:space="preserve">    73833/001</v>
          </cell>
          <cell r="B5303" t="str">
            <v>SINAPI</v>
          </cell>
          <cell r="C5303" t="str">
            <v xml:space="preserve">ISOLAMENTO TERMICO COM MANTA DE LA DE VIDRO, ESPESSURA 2,5CM </v>
          </cell>
          <cell r="D5303" t="str">
            <v>M2</v>
          </cell>
          <cell r="E5303">
            <v>46.01</v>
          </cell>
        </row>
        <row r="5304">
          <cell r="A5304">
            <v>319</v>
          </cell>
          <cell r="B5304" t="str">
            <v>SINAPI</v>
          </cell>
          <cell r="C5304" t="str">
            <v>RESTAURO</v>
          </cell>
          <cell r="D5304">
            <v>0</v>
          </cell>
          <cell r="E5304">
            <v>0</v>
          </cell>
        </row>
        <row r="5305">
          <cell r="A5305">
            <v>83730</v>
          </cell>
          <cell r="B5305" t="str">
            <v>SINAPI</v>
          </cell>
          <cell r="C5305" t="str">
            <v>REPARO ESTRUTURAL DE ESTRUTURAS DE CONCRETO COM ARGAMASSA POLIMERICA DE ALTO DESEMPENHO, E=2 CM</v>
          </cell>
          <cell r="D5305" t="str">
            <v>M2</v>
          </cell>
          <cell r="E5305">
            <v>208.85</v>
          </cell>
        </row>
        <row r="5306">
          <cell r="A5306">
            <v>83736</v>
          </cell>
          <cell r="B5306" t="str">
            <v>SINAPI</v>
          </cell>
          <cell r="C5306" t="str">
            <v>REPARO/COLAGEM DE ESTRUTURAS DE CONCRETO COM ADESIVO ESTRUTURAL A BASEDE EPOXI, E=2 MM</v>
          </cell>
          <cell r="D5306" t="str">
            <v>M2</v>
          </cell>
          <cell r="E5306">
            <v>187.57</v>
          </cell>
        </row>
        <row r="5307">
          <cell r="A5307">
            <v>91514</v>
          </cell>
          <cell r="B5307" t="str">
            <v>SINAPI</v>
          </cell>
          <cell r="C5307" t="str">
            <v>ESTUCAMENTO DE PANOS DE FACHADA SEM VÃOS DO SISTEMA DE PAREDES DE CONCRETO EM EDIFICAÇÕES DE MÚLTIPLOS PAVIMENTOS. AF_06/2015</v>
          </cell>
          <cell r="D5307" t="str">
            <v>M2</v>
          </cell>
          <cell r="E5307">
            <v>3.77</v>
          </cell>
        </row>
        <row r="5308">
          <cell r="A5308">
            <v>91515</v>
          </cell>
          <cell r="B5308" t="str">
            <v>SINAPI</v>
          </cell>
          <cell r="C5308" t="str">
            <v>ESTUCAMENTO DE PANOS DE FACHADA COM VÃOS DO SISTEMA DE PAREDES DE CONCRETO EM EDIFICAÇÕES DE MÚLTIPLOS PAVIMENTOS. AF_06/2015</v>
          </cell>
          <cell r="D5308" t="str">
            <v>M2</v>
          </cell>
          <cell r="E5308">
            <v>4.99</v>
          </cell>
        </row>
        <row r="5309">
          <cell r="A5309">
            <v>91516</v>
          </cell>
          <cell r="B5309" t="str">
            <v>SINAPI</v>
          </cell>
          <cell r="C5309" t="str">
            <v>ESTUCAMENTO DE SUPERFÍCIE EXTERNA DA SACADA DO SISTEMA DE PAREDES DE CONCRETO EM EDIFICAÇÕES DE MÚLTIPLOS PAVIMENTOS. AF_06/2015</v>
          </cell>
          <cell r="D5309" t="str">
            <v>M2</v>
          </cell>
          <cell r="E5309">
            <v>7.27</v>
          </cell>
        </row>
        <row r="5310">
          <cell r="A5310">
            <v>91517</v>
          </cell>
          <cell r="B5310" t="str">
            <v>SINAPI</v>
          </cell>
          <cell r="C5310" t="str">
            <v>ESTUCAMENTO DE PANOS DE FACHADA SEM VÃOS DO SISTEMA DE PAREDES DE CONCRETO EM EDIFICAÇÕES DE PAVIMENTO ÚNICO. AF_06/2015</v>
          </cell>
          <cell r="D5310" t="str">
            <v>M2</v>
          </cell>
          <cell r="E5310">
            <v>8.1</v>
          </cell>
        </row>
        <row r="5311">
          <cell r="A5311">
            <v>91519</v>
          </cell>
          <cell r="B5311" t="str">
            <v>SINAPI</v>
          </cell>
          <cell r="C5311" t="str">
            <v>ESTUCAMENTO DE PANOS DE FACHADA COM VÃOS DO SISTEMA DE PAREDES DE CONCRETO EM EDIFICAÇÕES DE PAVIMENTO ÚNICO. AF_06/2015</v>
          </cell>
          <cell r="D5311" t="str">
            <v>M2</v>
          </cell>
          <cell r="E5311">
            <v>9.3000000000000007</v>
          </cell>
        </row>
        <row r="5312">
          <cell r="A5312">
            <v>91520</v>
          </cell>
          <cell r="B5312" t="str">
            <v>SINAPI</v>
          </cell>
          <cell r="C5312" t="str">
            <v>ESTUCAMENTO DE DENSIDADE BAIXA NAS FACES INTERNAS DE PAREDES DO SISTEMA DE PAREDES DE CONCRETO. AF_06/2015</v>
          </cell>
          <cell r="D5312" t="str">
            <v>M2</v>
          </cell>
          <cell r="E5312">
            <v>1.37</v>
          </cell>
        </row>
        <row r="5313">
          <cell r="A5313">
            <v>91522</v>
          </cell>
          <cell r="B5313" t="str">
            <v>SINAPI</v>
          </cell>
          <cell r="C5313" t="str">
            <v>ESTUCAMENTO, PARA QUALQUER REVESTIMENTO, EM TETO DO SISTEMA DE PAREDESDE CONCRETO. AF_06/2015</v>
          </cell>
          <cell r="D5313" t="str">
            <v>M2</v>
          </cell>
          <cell r="E5313">
            <v>1.65</v>
          </cell>
        </row>
        <row r="5314">
          <cell r="A5314">
            <v>91525</v>
          </cell>
          <cell r="B5314" t="str">
            <v>SINAPI</v>
          </cell>
          <cell r="C5314" t="str">
            <v>ESTUCAMENTO DE DENSIDADE ALTA, NAS FACES INTERNAS DE PAREDES DO SISTEMA DE PAREDES DE CONCRETO. AF_06/2015</v>
          </cell>
          <cell r="D5314" t="str">
            <v>M2</v>
          </cell>
          <cell r="E5314">
            <v>3.13</v>
          </cell>
        </row>
        <row r="5315">
          <cell r="A5315" t="str">
            <v>SEDI</v>
          </cell>
          <cell r="B5315" t="str">
            <v>SINAPI</v>
          </cell>
          <cell r="C5315" t="str">
            <v>SERVICOS DIVERSOS</v>
          </cell>
          <cell r="D5315">
            <v>0</v>
          </cell>
          <cell r="E5315">
            <v>0</v>
          </cell>
        </row>
        <row r="5316">
          <cell r="A5316">
            <v>209</v>
          </cell>
          <cell r="B5316" t="str">
            <v>SINAPI</v>
          </cell>
          <cell r="C5316" t="str">
            <v>ANDAIMES</v>
          </cell>
          <cell r="D5316">
            <v>0</v>
          </cell>
          <cell r="E5316">
            <v>0</v>
          </cell>
        </row>
        <row r="5317">
          <cell r="A5317">
            <v>72817</v>
          </cell>
          <cell r="B5317" t="str">
            <v>SINAPI</v>
          </cell>
          <cell r="C5317" t="str">
            <v xml:space="preserve">BANDEJA SALVA-VIDAS/COLETA DE ENTULHOS, COM TABUA </v>
          </cell>
          <cell r="D5317" t="str">
            <v>M</v>
          </cell>
          <cell r="E5317">
            <v>165.26</v>
          </cell>
        </row>
        <row r="5318">
          <cell r="A5318">
            <v>73618</v>
          </cell>
          <cell r="B5318" t="str">
            <v>SINAPI</v>
          </cell>
          <cell r="C5318" t="str">
            <v>LOCACAO MENSAL DE ANDAIME METALICO TIPO FACHADEIRO, INCLUSIVE MONTAGEM</v>
          </cell>
          <cell r="D5318" t="str">
            <v>M2</v>
          </cell>
          <cell r="E5318">
            <v>4.29</v>
          </cell>
        </row>
        <row r="5319">
          <cell r="A5319">
            <v>73674</v>
          </cell>
          <cell r="B5319" t="str">
            <v>SINAPI</v>
          </cell>
          <cell r="C5319" t="str">
            <v xml:space="preserve">ANDAIME PARA ALVENARIA EM MADEIRA DE 2A </v>
          </cell>
          <cell r="D5319" t="str">
            <v>M2</v>
          </cell>
          <cell r="E5319">
            <v>21.99</v>
          </cell>
        </row>
        <row r="5320">
          <cell r="A5320">
            <v>73804</v>
          </cell>
          <cell r="B5320" t="str">
            <v>SINAPI</v>
          </cell>
          <cell r="C5320" t="str">
            <v>PROTECAO PARA FACHADAS</v>
          </cell>
          <cell r="D5320">
            <v>0</v>
          </cell>
          <cell r="E5320">
            <v>0</v>
          </cell>
        </row>
        <row r="5321">
          <cell r="A5321" t="str">
            <v xml:space="preserve">    73804/001</v>
          </cell>
          <cell r="B5321" t="str">
            <v>SINAPI</v>
          </cell>
          <cell r="C5321" t="str">
            <v>PROTECAO DE FACHADA COM TELA DE POLIPROPILENO FIXADA EM ESTRUTURA DE MADEIRA COM ARAME GALVANIZADO</v>
          </cell>
          <cell r="D5321" t="str">
            <v>M2</v>
          </cell>
          <cell r="E5321">
            <v>19.22</v>
          </cell>
        </row>
        <row r="5322">
          <cell r="A5322">
            <v>84111</v>
          </cell>
          <cell r="B5322" t="str">
            <v>SINAPI</v>
          </cell>
          <cell r="C5322" t="str">
            <v xml:space="preserve">PLATAFORMA MADEIRA P/ ANDAIME TUBULAR APROVEITAMENTO 20 VEZES </v>
          </cell>
          <cell r="D5322" t="str">
            <v>M2</v>
          </cell>
          <cell r="E5322">
            <v>2.27</v>
          </cell>
        </row>
        <row r="5323">
          <cell r="A5323">
            <v>84112</v>
          </cell>
          <cell r="B5323" t="str">
            <v>SINAPI</v>
          </cell>
          <cell r="C5323" t="str">
            <v>ANDAIME TABUADO SOBRE CAVALETES (INCLUSO CAVALETE) EM MADEIRA DE 1ª UTIL 20X INCL MOVIMENTACAO P/ PE-DIREITO 4,00M</v>
          </cell>
          <cell r="D5323" t="str">
            <v>M2</v>
          </cell>
          <cell r="E5323">
            <v>7.43</v>
          </cell>
        </row>
        <row r="5324">
          <cell r="A5324">
            <v>95135</v>
          </cell>
          <cell r="B5324" t="str">
            <v>SINAPI</v>
          </cell>
          <cell r="C5324" t="str">
            <v xml:space="preserve">LOCACAO DE ANDAIME METALICO TUBULAR TIPO TORRE </v>
          </cell>
          <cell r="D5324" t="str">
            <v>M/MES</v>
          </cell>
          <cell r="E5324">
            <v>9.67</v>
          </cell>
        </row>
        <row r="5325">
          <cell r="A5325">
            <v>210</v>
          </cell>
          <cell r="B5325" t="str">
            <v>SINAPI</v>
          </cell>
          <cell r="C5325" t="str">
            <v>ARGAMASSAS</v>
          </cell>
          <cell r="D5325">
            <v>0</v>
          </cell>
          <cell r="E5325">
            <v>0</v>
          </cell>
        </row>
        <row r="5326">
          <cell r="A5326">
            <v>73548</v>
          </cell>
          <cell r="B5326" t="str">
            <v>SINAPI</v>
          </cell>
          <cell r="C5326" t="str">
            <v>ARGAMASSA TRACO 1:3 (CIMENTO E AREIA), PREPARO MANUAL, INCLUSO ADITIVOIMPERMEABILIZANTE</v>
          </cell>
          <cell r="D5326" t="str">
            <v>M3</v>
          </cell>
          <cell r="E5326">
            <v>439.11</v>
          </cell>
        </row>
        <row r="5327">
          <cell r="A5327">
            <v>73549</v>
          </cell>
          <cell r="B5327" t="str">
            <v>SINAPI</v>
          </cell>
          <cell r="C5327" t="str">
            <v>ARGAMASSA TRACO 1:4 (CIMENTO E AREIA), PREPARO MANUAL, INCLUSO ADITIVOIMPERMEABILIZANTE</v>
          </cell>
          <cell r="D5327" t="str">
            <v>M3</v>
          </cell>
          <cell r="E5327">
            <v>427.18</v>
          </cell>
        </row>
        <row r="5328">
          <cell r="A5328">
            <v>87280</v>
          </cell>
          <cell r="B5328" t="str">
            <v>SINAPI</v>
          </cell>
          <cell r="C5328" t="str">
            <v>ARGAMASSA TRAÇO 1:7 (CIMENTO E AREIA MÉDIA) COM ADIÇÃO DE PLASTIFICANTE PARA EMBOÇO/MASSA ÚNICA/ASSENTAMENTO DE ALVENARIA DE VEDAÇÃO, PREPARO MECÂNICO COM BETONEIRA 400 L. AF_06/2014</v>
          </cell>
          <cell r="D5328" t="str">
            <v>M3</v>
          </cell>
          <cell r="E5328">
            <v>249.46</v>
          </cell>
        </row>
        <row r="5329">
          <cell r="A5329">
            <v>87281</v>
          </cell>
          <cell r="B5329" t="str">
            <v>SINAPI</v>
          </cell>
          <cell r="C5329" t="str">
            <v>ARGAMASSA TRAÇO 1:7 (CIMENTO E AREIA MÉDIA) COM ADIÇÃO DE PLASTIFICANTE PARA EMBOÇO/MASSA ÚNICA/ASSENTAMENTO DE ALVENARIA DE VEDAÇÃO, PREPARO MECÂNICO COM BETONEIRA 600 L. AF_06/2014</v>
          </cell>
          <cell r="D5329" t="str">
            <v>M3</v>
          </cell>
          <cell r="E5329">
            <v>246.87</v>
          </cell>
        </row>
        <row r="5330">
          <cell r="A5330">
            <v>87283</v>
          </cell>
          <cell r="B5330" t="str">
            <v>SINAPI</v>
          </cell>
          <cell r="C5330" t="str">
            <v>ARGAMASSA TRAÇO 1:6 (CIMENTO E AREIA MÉDIA) COM ADIÇÃO DE PLASTIFICANTE PARA EMBOÇO/MASSA ÚNICA/ASSENTAMENTO DE ALVENARIA DE VEDAÇÃO, PREPARO MECÂNICO COM BETONEIRA 400 L. AF_06/2014</v>
          </cell>
          <cell r="D5330" t="str">
            <v>M3</v>
          </cell>
          <cell r="E5330">
            <v>267.25</v>
          </cell>
        </row>
        <row r="5331">
          <cell r="A5331">
            <v>87284</v>
          </cell>
          <cell r="B5331" t="str">
            <v>SINAPI</v>
          </cell>
          <cell r="C5331" t="str">
            <v>ARGAMASSA TRAÇO 1:6 (CIMENTO E AREIA MÉDIA) COM ADIÇÃO DE PLASTIFICANTE PARA EMBOÇO/MASSA ÚNICA/ASSENTAMENTO DE ALVENARIA DE VEDAÇÃO, PREPARO MECÂNICO COM BETONEIRA 600 L. AF_06/2014</v>
          </cell>
          <cell r="D5331" t="str">
            <v>M3</v>
          </cell>
          <cell r="E5331">
            <v>253.47</v>
          </cell>
        </row>
        <row r="5332">
          <cell r="A5332">
            <v>87286</v>
          </cell>
          <cell r="B5332" t="str">
            <v>SINAPI</v>
          </cell>
          <cell r="C5332" t="str">
            <v>ARGAMASSA TRAÇO 1:1:6 (CIMENTO, CAL E AREIA MÉDIA) PARA EMBOÇO/MASSA ÚNICA/ASSENTAMENTO DE ALVENARIA DE VEDAÇÃO, PREPARO MECÂNICO COM BETONEIRA 400 L. AF_06/2014</v>
          </cell>
          <cell r="D5332" t="str">
            <v>M3</v>
          </cell>
          <cell r="E5332">
            <v>242.38</v>
          </cell>
        </row>
        <row r="5333">
          <cell r="A5333">
            <v>87287</v>
          </cell>
          <cell r="B5333" t="str">
            <v>SINAPI</v>
          </cell>
          <cell r="C5333" t="str">
            <v>ARGAMASSA TRAÇO 1:1:6 (CIMENTO, CAL E AREIA MÉDIA) PARA EMBOÇO/MASSA ÚNICA/ASSENTAMENTO DE ALVENARIA DE VEDAÇÃO, PREPARO MECÂNICO COM BETONEIRA 600 L. AF_06/2014</v>
          </cell>
          <cell r="D5333" t="str">
            <v>M3</v>
          </cell>
          <cell r="E5333">
            <v>292.20999999999998</v>
          </cell>
        </row>
        <row r="5334">
          <cell r="A5334">
            <v>87289</v>
          </cell>
          <cell r="B5334" t="str">
            <v>SINAPI</v>
          </cell>
          <cell r="C5334" t="str">
            <v>ARGAMASSA TRAÇO 1:1,5:7,5 (CIMENTO, CAL E AREIA MÉDIA) PARA EMBOÇO/MASSA ÚNICA/ASSENTAMENTO DE ALVENARIA DE VEDAÇÃO, PREPARO MECÂNICO COM BETONEIRA 400 L. AF_06/2014</v>
          </cell>
          <cell r="D5334" t="str">
            <v>M3</v>
          </cell>
          <cell r="E5334">
            <v>281.02</v>
          </cell>
        </row>
        <row r="5335">
          <cell r="A5335">
            <v>87290</v>
          </cell>
          <cell r="B5335" t="str">
            <v>SINAPI</v>
          </cell>
          <cell r="C5335" t="str">
            <v>ARGAMASSA TRAÇO 1:1,5:7,5 (CIMENTO, CAL E AREIA MÉDIA) PARA EMBOÇO/MASSA ÚNICA/ASSENTAMENTO DE ALVENARIA DE VEDAÇÃO, PREPARO MECÂNICO COM BETONEIRA 600 L. AF_06/2014</v>
          </cell>
          <cell r="D5335" t="str">
            <v>M3</v>
          </cell>
          <cell r="E5335">
            <v>277.82</v>
          </cell>
        </row>
        <row r="5336">
          <cell r="A5336">
            <v>87292</v>
          </cell>
          <cell r="B5336" t="str">
            <v>SINAPI</v>
          </cell>
          <cell r="C5336" t="str">
            <v>ARGAMASSA TRAÇO 1:2:8 (CIMENTO, CAL E AREIA MÉDIA) PARA EMBOÇO/MASSA ÚNICA/ASSENTAMENTO DE ALVENARIA DE VEDAÇÃO, PREPARO MECÂNICO COM BETONEIRA 400 L. AF_06/2014</v>
          </cell>
          <cell r="D5336" t="str">
            <v>M3</v>
          </cell>
          <cell r="E5336">
            <v>289.52999999999997</v>
          </cell>
        </row>
        <row r="5337">
          <cell r="A5337">
            <v>87294</v>
          </cell>
          <cell r="B5337" t="str">
            <v>SINAPI</v>
          </cell>
          <cell r="C5337" t="str">
            <v>ARGAMASSA TRAÇO 1:2:9 (CIMENTO, CAL E AREIA MÉDIA) PARA EMBOÇO/MASSA ÚNICA/ASSENTAMENTO DE ALVENARIA DE VEDAÇÃO, PREPARO MECÂNICO COM BETONEIRA 600 L. AF_06/2014</v>
          </cell>
          <cell r="D5337" t="str">
            <v>M3</v>
          </cell>
          <cell r="E5337">
            <v>277.16000000000003</v>
          </cell>
        </row>
        <row r="5338">
          <cell r="A5338">
            <v>87295</v>
          </cell>
          <cell r="B5338" t="str">
            <v>SINAPI</v>
          </cell>
          <cell r="C5338" t="str">
            <v>ARGAMASSA TRAÇO 1:3:12 (CIMENTO, CAL E AREIA MÉDIA) PARA EMBOÇO/MASSA ÚNICA/ASSENTAMENTO DE ALVENARIA DE VEDAÇÃO, PREPARO MECÂNICO COM BETONEIRA 400 L. AF_06/2014</v>
          </cell>
          <cell r="D5338" t="str">
            <v>M3</v>
          </cell>
          <cell r="E5338">
            <v>280.5</v>
          </cell>
        </row>
        <row r="5339">
          <cell r="A5339">
            <v>87296</v>
          </cell>
          <cell r="B5339" t="str">
            <v>SINAPI</v>
          </cell>
          <cell r="C5339" t="str">
            <v>ARGAMASSA TRAÇO 1:3:12 (CIMENTO, CAL E AREIA MÉDIA) PARA EMBOÇO/MASSA ÚNICA/ASSENTAMENTO DE ALVENARIA DE VEDAÇÃO, PREPARO MECÂNICO COM BETONEIRA 600 L. AF_06/2014</v>
          </cell>
          <cell r="D5339" t="str">
            <v>M3</v>
          </cell>
          <cell r="E5339">
            <v>266.54000000000002</v>
          </cell>
        </row>
        <row r="5340">
          <cell r="A5340">
            <v>87298</v>
          </cell>
          <cell r="B5340" t="str">
            <v>SINAPI</v>
          </cell>
          <cell r="C5340" t="str">
            <v>ARGAMASSA TRAÇO 1:3 (CIMENTO E AREIA MÉDIA) PARA CONTRAPISO, PREPARO MECÂNICO COM BETONEIRA 400 L. AF_06/2014</v>
          </cell>
          <cell r="D5340" t="str">
            <v>M3</v>
          </cell>
          <cell r="E5340">
            <v>367.84</v>
          </cell>
        </row>
        <row r="5341">
          <cell r="A5341">
            <v>87299</v>
          </cell>
          <cell r="B5341" t="str">
            <v>SINAPI</v>
          </cell>
          <cell r="C5341" t="str">
            <v>ARGAMASSA TRAÇO 1:3 (CIMENTO E AREIA MÉDIA) PARA CONTRAPISO, PREPARO MECÂNICO COM BETONEIRA 600 L. AF_06/2014</v>
          </cell>
          <cell r="D5341" t="str">
            <v>M3</v>
          </cell>
          <cell r="E5341">
            <v>357.58</v>
          </cell>
        </row>
        <row r="5342">
          <cell r="A5342">
            <v>87301</v>
          </cell>
          <cell r="B5342" t="str">
            <v>SINAPI</v>
          </cell>
          <cell r="C5342" t="str">
            <v>ARGAMASSA TRAÇO 1:4 (CIMENTO E AREIA MÉDIA) PARA CONTRAPISO, PREPARO MECÂNICO COM BETONEIRA 400 L. AF_06/2014</v>
          </cell>
          <cell r="D5342" t="str">
            <v>M3</v>
          </cell>
          <cell r="E5342">
            <v>330.66</v>
          </cell>
        </row>
        <row r="5343">
          <cell r="A5343">
            <v>87302</v>
          </cell>
          <cell r="B5343" t="str">
            <v>SINAPI</v>
          </cell>
          <cell r="C5343" t="str">
            <v>ARGAMASSA TRAÇO 1:4 (CIMENTO E AREIA MÉDIA) PARA CONTRAPISO, PREPARO MECÂNICO COM BETONEIRA 600 L. AF_06/2014</v>
          </cell>
          <cell r="D5343" t="str">
            <v>M3</v>
          </cell>
          <cell r="E5343">
            <v>322.39</v>
          </cell>
        </row>
        <row r="5344">
          <cell r="A5344">
            <v>87304</v>
          </cell>
          <cell r="B5344" t="str">
            <v>SINAPI</v>
          </cell>
          <cell r="C5344" t="str">
            <v>ARGAMASSA TRAÇO 1:5 (CIMENTO E AREIA MÉDIA) PARA CONTRAPISO, PREPARO MECÂNICO COM BETONEIRA 400 L. AF_06/2014</v>
          </cell>
          <cell r="D5344" t="str">
            <v>M3</v>
          </cell>
          <cell r="E5344">
            <v>308.89999999999998</v>
          </cell>
        </row>
        <row r="5345">
          <cell r="A5345">
            <v>87305</v>
          </cell>
          <cell r="B5345" t="str">
            <v>SINAPI</v>
          </cell>
          <cell r="C5345" t="str">
            <v>ARGAMASSA TRAÇO 1:5 (CIMENTO E AREIA MÉDIA) PARA CONTRAPISO, PREPARO MECÂNICO COM BETONEIRA 600 L. AF_06/2014</v>
          </cell>
          <cell r="D5345" t="str">
            <v>M3</v>
          </cell>
          <cell r="E5345">
            <v>300.45</v>
          </cell>
        </row>
        <row r="5346">
          <cell r="A5346">
            <v>87307</v>
          </cell>
          <cell r="B5346" t="str">
            <v>SINAPI</v>
          </cell>
          <cell r="C5346" t="str">
            <v>ARGAMASSA TRAÇO 1:6 (CIMENTO E AREIA MÉDIA) PARA CONTRAPISO, PREPARO MECÂNICO COM BETONEIRA 400 L. AF_06/2014</v>
          </cell>
          <cell r="D5346" t="str">
            <v>M3</v>
          </cell>
          <cell r="E5346">
            <v>289.36</v>
          </cell>
        </row>
        <row r="5347">
          <cell r="A5347">
            <v>87308</v>
          </cell>
          <cell r="B5347" t="str">
            <v>SINAPI</v>
          </cell>
          <cell r="C5347" t="str">
            <v>ARGAMASSA TRAÇO 1:6 (CIMENTO E AREIA MÉDIA) PARA CONTRAPISO, PREPARO MECÂNICO COM BETONEIRA 600 L. AF_06/2014</v>
          </cell>
          <cell r="D5347" t="str">
            <v>M3</v>
          </cell>
          <cell r="E5347">
            <v>282.24</v>
          </cell>
        </row>
        <row r="5348">
          <cell r="A5348">
            <v>87310</v>
          </cell>
          <cell r="B5348" t="str">
            <v>SINAPI</v>
          </cell>
          <cell r="C5348" t="str">
            <v>ARGAMASSA TRAÇO 1:5 (CIMENTO E AREIA GROSSA) PARA CHAPISCO CONVENCIONAL, PREPARO MECÂNICO COM BETONEIRA 400 L. AF_06/2014</v>
          </cell>
          <cell r="D5348" t="str">
            <v>M3</v>
          </cell>
          <cell r="E5348">
            <v>233.38</v>
          </cell>
        </row>
        <row r="5349">
          <cell r="A5349">
            <v>87311</v>
          </cell>
          <cell r="B5349" t="str">
            <v>SINAPI</v>
          </cell>
          <cell r="C5349" t="str">
            <v>ARGAMASSA TRAÇO 1:5 (CIMENTO E AREIA GROSSA) PARA CHAPISCO CONVENCIONAL, PREPARO MECÂNICO COM BETONEIRA 600 L. AF_06/2014</v>
          </cell>
          <cell r="D5349" t="str">
            <v>M3</v>
          </cell>
          <cell r="E5349">
            <v>228.49</v>
          </cell>
        </row>
        <row r="5350">
          <cell r="A5350">
            <v>87313</v>
          </cell>
          <cell r="B5350" t="str">
            <v>SINAPI</v>
          </cell>
          <cell r="C5350" t="str">
            <v>ARGAMASSA TRAÇO 1:3 (CIMENTO E AREIA GROSSA) PARA CHAPISCO CONVENCIONAL, PREPARO MECÂNICO COM BETONEIRA 400 L. AF_06/2014</v>
          </cell>
          <cell r="D5350" t="str">
            <v>M3</v>
          </cell>
          <cell r="E5350">
            <v>277.94</v>
          </cell>
        </row>
        <row r="5351">
          <cell r="A5351">
            <v>87314</v>
          </cell>
          <cell r="B5351" t="str">
            <v>SINAPI</v>
          </cell>
          <cell r="C5351" t="str">
            <v>ARGAMASSA TRAÇO 1:3 (CIMENTO E AREIA GROSSA) PARA CHAPISCO CONVENCIONAL, PREPARO MECÂNICO COM BETONEIRA 600 L. AF_06/2014</v>
          </cell>
          <cell r="D5351" t="str">
            <v>M3</v>
          </cell>
          <cell r="E5351">
            <v>273.75</v>
          </cell>
        </row>
        <row r="5352">
          <cell r="A5352">
            <v>87316</v>
          </cell>
          <cell r="B5352" t="str">
            <v>SINAPI</v>
          </cell>
          <cell r="C5352" t="str">
            <v>ARGAMASSA TRAÇO 1:4 (CIMENTO E AREIA GROSSA) PARA CHAPISCO CONVENCIONAL, PREPARO MECÂNICO COM BETONEIRA 400 L. AF_06/2014</v>
          </cell>
          <cell r="D5352" t="str">
            <v>M3</v>
          </cell>
          <cell r="E5352">
            <v>254.67</v>
          </cell>
        </row>
        <row r="5353">
          <cell r="A5353">
            <v>87317</v>
          </cell>
          <cell r="B5353" t="str">
            <v>SINAPI</v>
          </cell>
          <cell r="C5353" t="str">
            <v>ARGAMASSA TRAÇO 1:4 (CIMENTO E AREIA GROSSA) PARA CHAPISCO CONVENCIONAL, PREPARO MECÂNICO COM BETONEIRA 600 L. AF_06/2014</v>
          </cell>
          <cell r="D5353" t="str">
            <v>M3</v>
          </cell>
          <cell r="E5353">
            <v>247.07</v>
          </cell>
        </row>
        <row r="5354">
          <cell r="A5354">
            <v>87319</v>
          </cell>
          <cell r="B5354" t="str">
            <v>SINAPI</v>
          </cell>
          <cell r="C5354" t="str">
            <v>ARGAMASSA TRAÇO 1:5 (CIMENTO E AREIA GROSSA) COM ADIÇÃO DE EMULSÃO POLIMÉRICA PARA CHAPISCO ROLADO, PREPARO MECÂNICO COM BETONEIRA 400 L. AF_06/2014</v>
          </cell>
          <cell r="D5354" t="str">
            <v>M3</v>
          </cell>
          <cell r="E5354">
            <v>1697.31</v>
          </cell>
        </row>
        <row r="5355">
          <cell r="A5355">
            <v>87320</v>
          </cell>
          <cell r="B5355" t="str">
            <v>SINAPI</v>
          </cell>
          <cell r="C5355" t="str">
            <v>ARGAMASSA TRAÇO 1:5 (CIMENTO E AREIA GROSSA) COM ADIÇÃO DE EMULSÃO POLIMÉRICA PARA CHAPISCO ROLADO, PREPARO MECÂNICO COM BETONEIRA 600 L. AF_06/2014</v>
          </cell>
          <cell r="D5355" t="str">
            <v>M3</v>
          </cell>
          <cell r="E5355">
            <v>1699.18</v>
          </cell>
        </row>
        <row r="5356">
          <cell r="A5356">
            <v>87322</v>
          </cell>
          <cell r="B5356" t="str">
            <v>SINAPI</v>
          </cell>
          <cell r="C5356" t="str">
            <v>ARGAMASSA TRAÇO 1:3 (CIMENTO E AREIA GROSSA) COM ADIÇÃO DE EMULSÃO POLIMÉRICA PARA CHAPISCO ROLADO, PREPARO MECÂNICO COM BETONEIRA 400 L. AF_06/2014</v>
          </cell>
          <cell r="D5356" t="str">
            <v>M3</v>
          </cell>
          <cell r="E5356">
            <v>1746.32</v>
          </cell>
        </row>
        <row r="5357">
          <cell r="A5357">
            <v>87323</v>
          </cell>
          <cell r="B5357" t="str">
            <v>SINAPI</v>
          </cell>
          <cell r="C5357" t="str">
            <v>ARGAMASSA TRAÇO 1:3 (CIMENTO E AREIA GROSSA) COM ADIÇÃO DE EMULSÃO POLIMÉRICA PARA CHAPISCO ROLADO, PREPARO MECÂNICO COM BETONEIRA 600 L. AF_06/2014</v>
          </cell>
          <cell r="D5357" t="str">
            <v>M3</v>
          </cell>
          <cell r="E5357">
            <v>1736.69</v>
          </cell>
        </row>
        <row r="5358">
          <cell r="A5358">
            <v>87325</v>
          </cell>
          <cell r="B5358" t="str">
            <v>SINAPI</v>
          </cell>
          <cell r="C5358" t="str">
            <v>ARGAMASSA TRAÇO 1:4 (CIMENTO E AREIA GROSSA) COM ADIÇÃO DE EMULSÃO POLIMÉRICA PARA CHAPISCO ROLADO, PREPARO MECÂNICO COM BETONEIRA 400 L. AF_06/2014</v>
          </cell>
          <cell r="D5358" t="str">
            <v>M3</v>
          </cell>
          <cell r="E5358">
            <v>1716.31</v>
          </cell>
        </row>
        <row r="5359">
          <cell r="A5359">
            <v>87326</v>
          </cell>
          <cell r="B5359" t="str">
            <v>SINAPI</v>
          </cell>
          <cell r="C5359" t="str">
            <v>ARGAMASSA TRAÇO 1:4 (CIMENTO E AREIA GROSSA) COM ADIÇÃO DE EMULSÃO POLIMÉRICA PARA CHAPISCO ROLADO, PREPARO MECÂNICO COM BETONEIRA 600 L. AF_06/2014</v>
          </cell>
          <cell r="D5359" t="str">
            <v>M3</v>
          </cell>
          <cell r="E5359">
            <v>1712.54</v>
          </cell>
        </row>
        <row r="5360">
          <cell r="A5360">
            <v>87327</v>
          </cell>
          <cell r="B5360" t="str">
            <v>SINAPI</v>
          </cell>
          <cell r="C5360" t="str">
            <v>ARGAMASSA TRAÇO 1:7 (CIMENTO E AREIA MÉDIA) COM ADIÇÃO DE PLASTIFICANTE PARA EMBOÇO/MASSA ÚNICA/ASSENTAMENTO DE ALVENARIA DE VEDAÇÃO, PREPARO MECÂNICO COM MISTURADOR DE EIXO HORIZONTAL DE 300 KG. AF_06/2014</v>
          </cell>
          <cell r="D5360" t="str">
            <v>M3</v>
          </cell>
          <cell r="E5360">
            <v>262.70999999999998</v>
          </cell>
        </row>
        <row r="5361">
          <cell r="A5361">
            <v>87328</v>
          </cell>
          <cell r="B5361" t="str">
            <v>SINAPI</v>
          </cell>
          <cell r="C5361" t="str">
            <v>ARGAMASSA TRAÇO 1:7 (CIMENTO E AREIA MÉDIA) COM ADIÇÃO DE PLASTIFICANTE PARA EMBOÇO/MASSA ÚNICA/ASSENTAMENTO DE ALVENARIA DE VEDAÇÃO, PREPARO MECÂNICO COM MISTURADOR DE EIXO HORIZONTAL DE 600 KG. AF_06/2014</v>
          </cell>
          <cell r="D5361" t="str">
            <v>M3</v>
          </cell>
          <cell r="E5361">
            <v>235.59</v>
          </cell>
        </row>
        <row r="5362">
          <cell r="A5362">
            <v>87329</v>
          </cell>
          <cell r="B5362" t="str">
            <v>SINAPI</v>
          </cell>
          <cell r="C5362" t="str">
            <v>ARGAMASSA TRAÇO 1:6 (CIMENTO E AREIA MÉDIA) COM ADIÇÃO DE PLASTIFICANTE PARA EMBOÇO/MASSA ÚNICA/ASSENTAMENTO DE ALVENARIA DE VEDAÇÃO, PREPARO MECÂNICO COM MISTURADOR DE EIXO HORIZONTAL DE 300 KG. AF_06/2014</v>
          </cell>
          <cell r="D5362" t="str">
            <v>M3</v>
          </cell>
          <cell r="E5362">
            <v>281.47000000000003</v>
          </cell>
        </row>
        <row r="5363">
          <cell r="A5363">
            <v>87330</v>
          </cell>
          <cell r="B5363" t="str">
            <v>SINAPI</v>
          </cell>
          <cell r="C5363" t="str">
            <v>ARGAMASSA TRAÇO 1:6 (CIMENTO E AREIA MÉDIA) COM ADIÇÃO DE PLASTIFICANTE PARA EMBOÇO/MASSA ÚNICA/ASSENTAMENTO DE ALVENARIA DE VEDAÇÃO, PREPARO MECÂNICO COM MISTURADOR DE EIXO HORIZONTAL DE 600 KG. AF_06/2014</v>
          </cell>
          <cell r="D5363" t="str">
            <v>M3</v>
          </cell>
          <cell r="E5363">
            <v>252.07</v>
          </cell>
        </row>
        <row r="5364">
          <cell r="A5364">
            <v>87331</v>
          </cell>
          <cell r="B5364" t="str">
            <v>SINAPI</v>
          </cell>
          <cell r="C5364" t="str">
            <v>ARGAMASSA TRAÇO 1:1:6 (CIMENTO, CAL E AREIA MÉDIA) PARA EMBOÇO/MASSA ÚNICA/ASSENTAMENTO DE ALVENARIA DE VEDAÇÃO, PREPARO MECÂNICO COM MISTURADOR DE EIXO HORIZONTAL DE 300 KG. AF_06/2014</v>
          </cell>
          <cell r="D5364" t="str">
            <v>M3</v>
          </cell>
          <cell r="E5364">
            <v>307.89</v>
          </cell>
        </row>
        <row r="5365">
          <cell r="A5365">
            <v>87332</v>
          </cell>
          <cell r="B5365" t="str">
            <v>SINAPI</v>
          </cell>
          <cell r="C5365" t="str">
            <v>ARGAMASSA TRAÇO 1:1:6 (CIMENTO, CAL E AREIA MÉDIA) PARA EMBOÇO/MASSA ÚNICA/ASSENTAMENTO DE ALVENARIA DE VEDAÇÃO, PREPARO MECÂNICO COM MISTURADOR DE EIXO HORIZONTAL DE 600 KG. AF_06/2014</v>
          </cell>
          <cell r="D5365" t="str">
            <v>M3</v>
          </cell>
          <cell r="E5365">
            <v>278.75</v>
          </cell>
        </row>
        <row r="5366">
          <cell r="A5366">
            <v>87333</v>
          </cell>
          <cell r="B5366" t="str">
            <v>SINAPI</v>
          </cell>
          <cell r="C5366" t="str">
            <v>ARGAMASSA TRAÇO 1:1,5:7,5 (CIMENTO, CAL E AREIA MÉDIA) PARA EMBOÇO/MASSA ÚNICA/ASSENTAMENTO DE ALVENARIA DE VEDAÇÃO, PREPARO MECÂNICO COM MISTURADOR DE EIXO HORIZONTAL DE 300 KG. AF_06/2014</v>
          </cell>
          <cell r="D5366" t="str">
            <v>M3</v>
          </cell>
          <cell r="E5366">
            <v>285.43</v>
          </cell>
        </row>
        <row r="5367">
          <cell r="A5367">
            <v>87334</v>
          </cell>
          <cell r="B5367" t="str">
            <v>SINAPI</v>
          </cell>
          <cell r="C5367" t="str">
            <v>ARGAMASSA TRAÇO 1:1,5:7,5 (CIMENTO, CAL E AREIA MÉDIA) PARA EMBOÇO/MASSA ÚNICA/ASSENTAMENTO DE ALVENARIA DE VEDAÇÃO, PREPARO MECÂNICO COM MISTURADOR DE EIXO HORIZONTAL DE 600 KG. AF_06/2014</v>
          </cell>
          <cell r="D5367" t="str">
            <v>M3</v>
          </cell>
          <cell r="E5367">
            <v>263.88</v>
          </cell>
        </row>
        <row r="5368">
          <cell r="A5368">
            <v>87335</v>
          </cell>
          <cell r="B5368" t="str">
            <v>SINAPI</v>
          </cell>
          <cell r="C5368" t="str">
            <v>ARGAMASSA TRAÇO 1:2:8 (CIMENTO, CAL E AREIA MÉDIA) PARA EMBOÇO/MASSA ÚNICA/ASSENTAMENTO DE ALVENARIA DE VEDAÇÃO, PREPARO MECÂNICO COM MISTURADOR DE EIXO HORIZONTAL DE 300 KG. AF_06/2014</v>
          </cell>
          <cell r="D5368" t="str">
            <v>M3</v>
          </cell>
          <cell r="E5368">
            <v>286.8</v>
          </cell>
        </row>
        <row r="5369">
          <cell r="A5369">
            <v>87336</v>
          </cell>
          <cell r="B5369" t="str">
            <v>SINAPI</v>
          </cell>
          <cell r="C5369" t="str">
            <v>ARGAMASSA TRAÇO 1:2:8 (CIMENTO, CAL E AREIA MÉDIA) PARA EMBOÇO/MASSA ÚNICA/ASSENTAMENTO DE ALVENARIA DE VEDAÇÃO, PREPARO MECÂNICO COM MISTURADOR DE EIXO HORIZONTAL DE 600 KG. AF_06/2014</v>
          </cell>
          <cell r="D5369" t="str">
            <v>M3</v>
          </cell>
          <cell r="E5369">
            <v>270.88</v>
          </cell>
        </row>
        <row r="5370">
          <cell r="A5370">
            <v>87337</v>
          </cell>
          <cell r="B5370" t="str">
            <v>SINAPI</v>
          </cell>
          <cell r="C5370" t="str">
            <v>ARGAMASSA TRAÇO 1:2:9 (CIMENTO, CAL E AREIA MÉDIA) PARA EMBOÇO/MASSA ÚNICA/ASSENTAMENTO DE ALVENARIA DE VEDAÇÃO, PREPARO MECÂNICO COM MISTURADOR DE EIXO HORIZONTAL DE 300 KG. AF_06/2014</v>
          </cell>
          <cell r="D5370" t="str">
            <v>M3</v>
          </cell>
          <cell r="E5370">
            <v>274.89999999999998</v>
          </cell>
        </row>
        <row r="5371">
          <cell r="A5371">
            <v>87338</v>
          </cell>
          <cell r="B5371" t="str">
            <v>SINAPI</v>
          </cell>
          <cell r="C5371" t="str">
            <v>ARGAMASSA TRAÇO 1:3:12 (CIMENTO, CAL E AREIA MÉDIA) PARA EMBOÇO/MASSA ÚNICA/ASSENTAMENTO DE ALVENARIA DE VEDAÇÃO, PREPARO MECÂNICO COM MISTURADOR DE EIXO HORIZONTAL DE 600 KG. AF_06/2014</v>
          </cell>
          <cell r="D5371" t="str">
            <v>M3</v>
          </cell>
          <cell r="E5371">
            <v>263.32</v>
          </cell>
        </row>
        <row r="5372">
          <cell r="A5372">
            <v>87339</v>
          </cell>
          <cell r="B5372" t="str">
            <v>SINAPI</v>
          </cell>
          <cell r="C5372" t="str">
            <v>ARGAMASSA TRAÇO 1:3 (CIMENTO E AREIA MÉDIA) PARA CONTRAPISO, PREPARO MECÂNICO COM MISTURADOR DE EIXO HORIZONTAL DE 160 KG. AF_06/2014</v>
          </cell>
          <cell r="D5372" t="str">
            <v>M3</v>
          </cell>
          <cell r="E5372">
            <v>424.32</v>
          </cell>
        </row>
        <row r="5373">
          <cell r="A5373">
            <v>87340</v>
          </cell>
          <cell r="B5373" t="str">
            <v>SINAPI</v>
          </cell>
          <cell r="C5373" t="str">
            <v>ARGAMASSA TRAÇO 1:3 (CIMENTO E AREIA MÉDIA) PARA CONTRAPISO, PREPARO MECÂNICO COM MISTURADOR DE EIXO HORIZONTAL DE 300 KG. AF_06/2014</v>
          </cell>
          <cell r="D5373" t="str">
            <v>M3</v>
          </cell>
          <cell r="E5373">
            <v>358.89</v>
          </cell>
        </row>
        <row r="5374">
          <cell r="A5374">
            <v>87341</v>
          </cell>
          <cell r="B5374" t="str">
            <v>SINAPI</v>
          </cell>
          <cell r="C5374" t="str">
            <v>ARGAMASSA TRAÇO 1:3 (CIMENTO E AREIA MÉDIA) PARA CONTRAPISO, PREPARO MECÂNICO COM MISTURADOR DE EIXO HORIZONTAL DE 600 KG. AF_06/2014</v>
          </cell>
          <cell r="D5374" t="str">
            <v>M3</v>
          </cell>
          <cell r="E5374">
            <v>346.4</v>
          </cell>
        </row>
        <row r="5375">
          <cell r="A5375">
            <v>87342</v>
          </cell>
          <cell r="B5375" t="str">
            <v>SINAPI</v>
          </cell>
          <cell r="C5375" t="str">
            <v>ARGAMASSA TRAÇO 1:4 (CIMENTO E AREIA MÉDIA) PARA CONTRAPISO, PREPARO MECÂNICO COM MISTURADOR DE EIXO HORIZONTAL DE 160 KG. AF_06/2014</v>
          </cell>
          <cell r="D5375" t="str">
            <v>M3</v>
          </cell>
          <cell r="E5375">
            <v>370.71</v>
          </cell>
        </row>
        <row r="5376">
          <cell r="A5376">
            <v>87343</v>
          </cell>
          <cell r="B5376" t="str">
            <v>SINAPI</v>
          </cell>
          <cell r="C5376" t="str">
            <v>ARGAMASSA TRAÇO 1:4 (CIMENTO E AREIA MÉDIA) PARA CONTRAPISO, PREPARO MECÂNICO COM MISTURADOR DE EIXO HORIZONTAL DE 300 KG. AF_06/2014</v>
          </cell>
          <cell r="D5376" t="str">
            <v>M3</v>
          </cell>
          <cell r="E5376">
            <v>328.43</v>
          </cell>
        </row>
        <row r="5377">
          <cell r="A5377">
            <v>87344</v>
          </cell>
          <cell r="B5377" t="str">
            <v>SINAPI</v>
          </cell>
          <cell r="C5377" t="str">
            <v>ARGAMASSA TRAÇO 1:4 (CIMENTO E AREIA MÉDIA) PARA CONTRAPISO, PREPARO MECÂNICO COM MISTURADOR DE EIXO HORIZONTAL DE 600 KG. AF_06/2014</v>
          </cell>
          <cell r="D5377" t="str">
            <v>M3</v>
          </cell>
          <cell r="E5377">
            <v>311.02999999999997</v>
          </cell>
        </row>
        <row r="5378">
          <cell r="A5378">
            <v>87345</v>
          </cell>
          <cell r="B5378" t="str">
            <v>SINAPI</v>
          </cell>
          <cell r="C5378" t="str">
            <v>ARGAMASSA TRAÇO 1:5 (CIMENTO E AREIA MÉDIA) PARA CONTRAPISO, PREPARO MECÂNICO COM MISTURADOR DE EIXO HORIZONTAL DE 160 KG. AF_06/2014</v>
          </cell>
          <cell r="D5378" t="str">
            <v>M3</v>
          </cell>
          <cell r="E5378">
            <v>328.77</v>
          </cell>
        </row>
        <row r="5379">
          <cell r="A5379">
            <v>87346</v>
          </cell>
          <cell r="B5379" t="str">
            <v>SINAPI</v>
          </cell>
          <cell r="C5379" t="str">
            <v>ARGAMASSA TRAÇO 1:5 (CIMENTO E AREIA MÉDIA) PARA CONTRAPISO, PREPARO MECÂNICO COM MISTURADOR DE EIXO HORIZONTAL DE 300 KG. AF_06/2014</v>
          </cell>
          <cell r="D5379" t="str">
            <v>M3</v>
          </cell>
          <cell r="E5379">
            <v>299.77999999999997</v>
          </cell>
        </row>
        <row r="5380">
          <cell r="A5380">
            <v>87347</v>
          </cell>
          <cell r="B5380" t="str">
            <v>SINAPI</v>
          </cell>
          <cell r="C5380" t="str">
            <v>ARGAMASSA TRAÇO 1:5 (CIMENTO E AREIA MÉDIA) PARA CONTRAPISO, PREPARO MECÂNICO COM MISTURADOR DE EIXO HORIZONTAL DE 600 KG. AF_06/2014</v>
          </cell>
          <cell r="D5380" t="str">
            <v>M3</v>
          </cell>
          <cell r="E5380">
            <v>290.12</v>
          </cell>
        </row>
        <row r="5381">
          <cell r="A5381">
            <v>87348</v>
          </cell>
          <cell r="B5381" t="str">
            <v>SINAPI</v>
          </cell>
          <cell r="C5381" t="str">
            <v>ARGAMASSA TRAÇO 1:6 (CIMENTO E AREIA MÉDIA) PARA CONTRAPISO, PREPARO MECÂNICO COM MISTURADOR DE EIXO HORIZONTAL DE 160 KG. AF_06/2014</v>
          </cell>
          <cell r="D5381" t="str">
            <v>M3</v>
          </cell>
          <cell r="E5381">
            <v>307.8</v>
          </cell>
        </row>
        <row r="5382">
          <cell r="A5382">
            <v>87349</v>
          </cell>
          <cell r="B5382" t="str">
            <v>SINAPI</v>
          </cell>
          <cell r="C5382" t="str">
            <v>ARGAMASSA TRAÇO 1:6 (CIMENTO E AREIA MÉDIA) PARA CONTRAPISO, PREPARO MECÂNICO COM MISTURADOR DE EIXO HORIZONTAL DE 600 KG. AF_06/2014</v>
          </cell>
          <cell r="D5382" t="str">
            <v>M3</v>
          </cell>
          <cell r="E5382">
            <v>270.51</v>
          </cell>
        </row>
        <row r="5383">
          <cell r="A5383">
            <v>87350</v>
          </cell>
          <cell r="B5383" t="str">
            <v>SINAPI</v>
          </cell>
          <cell r="C5383" t="str">
            <v>ARGAMASSA TRAÇO 1:5 (CIMENTO E AREIA GROSSA) PARA CHAPISCO CONVENCIONAL, PREPARO MECÂNICO COM MISTURADOR DE EIXO HORIZONTAL DE 300 KG. AF_06/2014</v>
          </cell>
          <cell r="D5383" t="str">
            <v>M3</v>
          </cell>
          <cell r="E5383">
            <v>255.29</v>
          </cell>
        </row>
        <row r="5384">
          <cell r="A5384">
            <v>87351</v>
          </cell>
          <cell r="B5384" t="str">
            <v>SINAPI</v>
          </cell>
          <cell r="C5384" t="str">
            <v>ARGAMASSA TRAÇO 1:5 (CIMENTO E AREIA GROSSA) PARA CHAPISCO CONVENCIONAL, PREPARO MECÂNICO COM MISTURADOR DE EIXO HORIZONTAL DE 600 KG. AF_06/2014</v>
          </cell>
          <cell r="D5384" t="str">
            <v>M3</v>
          </cell>
          <cell r="E5384">
            <v>227.85</v>
          </cell>
        </row>
        <row r="5385">
          <cell r="A5385">
            <v>87352</v>
          </cell>
          <cell r="B5385" t="str">
            <v>SINAPI</v>
          </cell>
          <cell r="C5385" t="str">
            <v>ARGAMASSA TRAÇO 1:3 (CIMENTO E AREIA GROSSA) PARA CHAPISCO CONVENCIONAL, PREPARO MECÂNICO COM MISTURADOR DE EIXO HORIZONTAL DE 160 KG. AF_06/2014</v>
          </cell>
          <cell r="D5385" t="str">
            <v>M3</v>
          </cell>
          <cell r="E5385">
            <v>319.47000000000003</v>
          </cell>
        </row>
        <row r="5386">
          <cell r="A5386">
            <v>87353</v>
          </cell>
          <cell r="B5386" t="str">
            <v>SINAPI</v>
          </cell>
          <cell r="C5386" t="str">
            <v>ARGAMASSA TRAÇO 1:3 (CIMENTO E AREIA GROSSA) PARA CHAPISCO CONVENCIONAL, PREPARO MECÂNICO COM MISTURADOR DE EIXO HORIZONTAL DE 300 KG. AF_06/2014</v>
          </cell>
          <cell r="D5386" t="str">
            <v>M3</v>
          </cell>
          <cell r="E5386">
            <v>281.24</v>
          </cell>
        </row>
        <row r="5387">
          <cell r="A5387">
            <v>87354</v>
          </cell>
          <cell r="B5387" t="str">
            <v>SINAPI</v>
          </cell>
          <cell r="C5387" t="str">
            <v>ARGAMASSA TRAÇO 1:3 (CIMENTO E AREIA GROSSA) PARA CHAPISCO CONVENCIONAL, PREPARO MECÂNICO COM MISTURADOR DE EIXO HORIZONTAL DE 600 KG. AF_06/2014</v>
          </cell>
          <cell r="D5387" t="str">
            <v>M3</v>
          </cell>
          <cell r="E5387">
            <v>263.66000000000003</v>
          </cell>
        </row>
        <row r="5388">
          <cell r="A5388">
            <v>87355</v>
          </cell>
          <cell r="B5388" t="str">
            <v>SINAPI</v>
          </cell>
          <cell r="C5388" t="str">
            <v>ARGAMASSA TRAÇO 1:4 (CIMENTO E AREIA GROSSA) PARA CHAPISCO CONVENCIONAL, PREPARO MECÂNICO COM MISTURADOR DE EIXO HORIZONTAL DE 160 KG. AF_06/2014</v>
          </cell>
          <cell r="D5388" t="str">
            <v>M3</v>
          </cell>
          <cell r="E5388">
            <v>278.69</v>
          </cell>
        </row>
        <row r="5389">
          <cell r="A5389">
            <v>87356</v>
          </cell>
          <cell r="B5389" t="str">
            <v>SINAPI</v>
          </cell>
          <cell r="C5389" t="str">
            <v>ARGAMASSA TRAÇO 1:4 (CIMENTO E AREIA GROSSA) PARA CHAPISCO CONVENCIONAL, PREPARO MECÂNICO COM MISTURADOR DE EIXO HORIZONTAL DE 300 KG. AF_06/2014</v>
          </cell>
          <cell r="D5389" t="str">
            <v>M3</v>
          </cell>
          <cell r="E5389">
            <v>247.7</v>
          </cell>
        </row>
        <row r="5390">
          <cell r="A5390">
            <v>87357</v>
          </cell>
          <cell r="B5390" t="str">
            <v>SINAPI</v>
          </cell>
          <cell r="C5390" t="str">
            <v>ARGAMASSA TRAÇO 1:4 (CIMENTO E AREIA GROSSA) PARA CHAPISCO CONVENCIONAL, PREPARO MECÂNICO COM MISTURADOR DE EIXO HORIZONTAL DE 600 KG. AF_06/2014</v>
          </cell>
          <cell r="D5390" t="str">
            <v>M3</v>
          </cell>
          <cell r="E5390">
            <v>240.33</v>
          </cell>
        </row>
        <row r="5391">
          <cell r="A5391">
            <v>87358</v>
          </cell>
          <cell r="B5391" t="str">
            <v>SINAPI</v>
          </cell>
          <cell r="C5391" t="str">
            <v>ARGAMASSA TRAÇO 1:5 (CIMENTO E AREIA GROSSA) COM ADIÇÃO DE EMULSÃO POLIMÉRICA PARA CHAPISCO ROLADO, PREPARO MECÂNICO COM MISTURADOR DE EIXOHORIZONTAL DE 300 KG. AF_06/2014</v>
          </cell>
          <cell r="D5391" t="str">
            <v>M3</v>
          </cell>
          <cell r="E5391">
            <v>1673.61</v>
          </cell>
        </row>
        <row r="5392">
          <cell r="A5392">
            <v>87359</v>
          </cell>
          <cell r="B5392" t="str">
            <v>SINAPI</v>
          </cell>
          <cell r="C5392" t="str">
            <v>ARGAMASSA TRAÇO 1:5 (CIMENTO E AREIA GROSSA) COM ADIÇÃO DE EMULSÃO POLIMÉRICA PARA CHAPISCO ROLADO, PREPARO MECÂNICO COM MISTURADOR DE EIXOHORIZONTAL DE 600 KG. AF_06/2014</v>
          </cell>
          <cell r="D5392" t="str">
            <v>M3</v>
          </cell>
          <cell r="E5392">
            <v>1661.05</v>
          </cell>
        </row>
        <row r="5393">
          <cell r="A5393">
            <v>87360</v>
          </cell>
          <cell r="B5393" t="str">
            <v>SINAPI</v>
          </cell>
          <cell r="C5393" t="str">
            <v>ARGAMASSA TRAÇO 1:3 (CIMENTO E AREIA GROSSA) COM ADIÇÃO DE EMULSÃO POLIMÉRICA PARA CHAPISCO ROLADO, PREPARO MECÂNICO COM MISTURADOR DE EIXOHORIZONTAL DE 160 KG. AF_06/2014</v>
          </cell>
          <cell r="D5393" t="str">
            <v>M3</v>
          </cell>
          <cell r="E5393">
            <v>1730.7</v>
          </cell>
        </row>
        <row r="5394">
          <cell r="A5394">
            <v>87361</v>
          </cell>
          <cell r="B5394" t="str">
            <v>SINAPI</v>
          </cell>
          <cell r="C5394" t="str">
            <v>ARGAMASSA TRAÇO 1:3 (CIMENTO E AREIA GROSSA) COM ADIÇÃO DE EMULSÃO POLIMÉRICA PARA CHAPISCO ROLADO, PREPARO MECÂNICO COM MISTURADOR DE EIXOHORIZONTAL DE 300 KG. AF_06/2014</v>
          </cell>
          <cell r="D5394" t="str">
            <v>M3</v>
          </cell>
          <cell r="E5394">
            <v>1710.05</v>
          </cell>
        </row>
        <row r="5395">
          <cell r="A5395">
            <v>87362</v>
          </cell>
          <cell r="B5395" t="str">
            <v>SINAPI</v>
          </cell>
          <cell r="C5395" t="str">
            <v>ARGAMASSA TRAÇO 1:3 (CIMENTO E AREIA GROSSA) COM ADIÇÃO DE EMULSÃO POLIMÉRICA PARA CHAPISCO ROLADO, PREPARO MECÂNICO COM MISTURADOR DE EIXOHORIZONTAL DE 600 KG. AF_06/2014</v>
          </cell>
          <cell r="D5395" t="str">
            <v>M3</v>
          </cell>
          <cell r="E5395">
            <v>1706.25</v>
          </cell>
        </row>
        <row r="5396">
          <cell r="A5396">
            <v>87363</v>
          </cell>
          <cell r="B5396" t="str">
            <v>SINAPI</v>
          </cell>
          <cell r="C5396" t="str">
            <v>ARGAMASSA TRAÇO 1:4 (CIMENTO E AREIA GROSSA) COM ADIÇÃO DE EMULSÃO POLIMÉRICA PARA CHAPISCO ROLADO, PREPARO MECÂNICO COM MISTURADOR DE EIXOHORIZONTAL DE 300 KG. AF_06/2014</v>
          </cell>
          <cell r="D5396" t="str">
            <v>M3</v>
          </cell>
          <cell r="E5396">
            <v>1705.75</v>
          </cell>
        </row>
        <row r="5397">
          <cell r="A5397">
            <v>87364</v>
          </cell>
          <cell r="B5397" t="str">
            <v>SINAPI</v>
          </cell>
          <cell r="C5397" t="str">
            <v>ARGAMASSA TRAÇO 1:4 (CIMENTO E AREIA GROSSA) COM ADIÇÃO DE EMULSÃO POLIMÉRICA PARA CHAPISCO ROLADO, PREPARO MECÂNICO COM MISTURADOR DE EIXOHORIZONTAL DE 600 KG. AF_06/2014</v>
          </cell>
          <cell r="D5397" t="str">
            <v>M3</v>
          </cell>
          <cell r="E5397">
            <v>1677.93</v>
          </cell>
        </row>
        <row r="5398">
          <cell r="A5398">
            <v>87365</v>
          </cell>
          <cell r="B5398" t="str">
            <v>SINAPI</v>
          </cell>
          <cell r="C5398" t="str">
            <v>ARGAMASSA TRAÇO 1:7 (CIMENTO E AREIA MÉDIA) COM ADIÇÃO DE PLASTIFICANTE PARA EMBOÇO/MASSA ÚNICA/ASSENTAMENTO DE ALVENARIA DE VEDAÇÃO, PREPARO MANUAL. AF_06/2014</v>
          </cell>
          <cell r="D5398" t="str">
            <v>M3</v>
          </cell>
          <cell r="E5398">
            <v>311.95999999999998</v>
          </cell>
        </row>
        <row r="5399">
          <cell r="A5399">
            <v>87366</v>
          </cell>
          <cell r="B5399" t="str">
            <v>SINAPI</v>
          </cell>
          <cell r="C5399" t="str">
            <v>ARGAMASSA TRAÇO 1:6 (CIMENTO E AREIA MÉDIA) COM ADIÇÃO DE PLASTIFICANTE PARA EMBOÇO/MASSA ÚNICA/ASSENTAMENTO DE ALVENARIA DE VEDAÇÃO, PREPARO MANUAL. AF_06/2014</v>
          </cell>
          <cell r="D5399" t="str">
            <v>M3</v>
          </cell>
          <cell r="E5399">
            <v>324.24</v>
          </cell>
        </row>
        <row r="5400">
          <cell r="A5400">
            <v>87367</v>
          </cell>
          <cell r="B5400" t="str">
            <v>SINAPI</v>
          </cell>
          <cell r="C5400" t="str">
            <v>ARGAMASSA TRAÇO 1:1:6 (CIMENTO, CAL E AREIA MÉDIA) PARA EMBOÇO/MASSA ÚNICA/ASSENTAMENTO DE ALVENARIA DE VEDAÇÃO, PREPARO MANUAL. AF_06/2014</v>
          </cell>
          <cell r="D5400" t="str">
            <v>M3</v>
          </cell>
          <cell r="E5400">
            <v>353.46</v>
          </cell>
        </row>
        <row r="5401">
          <cell r="A5401">
            <v>87368</v>
          </cell>
          <cell r="B5401" t="str">
            <v>SINAPI</v>
          </cell>
          <cell r="C5401" t="str">
            <v>ARGAMASSA TRAÇO 1:1,5:7,5 (CIMENTO, CAL E AREIA MÉDIA) PARA EMBOÇO/MASSA ÚNICA/ASSENTAMENTO DE ALVENARIA DE VEDAÇÃO, PREPARO MANUAL. AF_06/2014</v>
          </cell>
          <cell r="D5401" t="str">
            <v>M3</v>
          </cell>
          <cell r="E5401">
            <v>347.4</v>
          </cell>
        </row>
        <row r="5402">
          <cell r="A5402">
            <v>87369</v>
          </cell>
          <cell r="B5402" t="str">
            <v>SINAPI</v>
          </cell>
          <cell r="C5402" t="str">
            <v>ARGAMASSA TRAÇO 1:2:8 (CIMENTO, CAL E AREIA MÉDIA) PARA EMBOÇO/MASSA ÚNICA/ASSENTAMENTO DE ALVENARIA DE VEDAÇÃO, PREPARO MANUAL. AF_06/2014</v>
          </cell>
          <cell r="D5402" t="str">
            <v>M3</v>
          </cell>
          <cell r="E5402">
            <v>352.98</v>
          </cell>
        </row>
        <row r="5403">
          <cell r="A5403">
            <v>87370</v>
          </cell>
          <cell r="B5403" t="str">
            <v>SINAPI</v>
          </cell>
          <cell r="C5403" t="str">
            <v>ARGAMASSA TRAÇO 1:2:9 (CIMENTO, CAL E AREIA MÉDIA) PARA EMBOÇO/MASSA ÚNICA/ASSENTAMENTO DE ALVENARIA DE VEDAÇÃO, PREPARO MANUAL. AF_06/2014</v>
          </cell>
          <cell r="D5403" t="str">
            <v>M3</v>
          </cell>
          <cell r="E5403">
            <v>342.15</v>
          </cell>
        </row>
        <row r="5404">
          <cell r="A5404">
            <v>87371</v>
          </cell>
          <cell r="B5404" t="str">
            <v>SINAPI</v>
          </cell>
          <cell r="C5404" t="str">
            <v>ARGAMASSA TRAÇO 1:3:12 (CIMENTO, CAL E AREIA MÉDIA) PARA EMBOÇO/MASSA ÚNICA/ASSENTAMENTO DE ALVENARIA DE VEDAÇÃO, PREPARO MANUAL. AF_06/2014</v>
          </cell>
          <cell r="D5404" t="str">
            <v>M3</v>
          </cell>
          <cell r="E5404">
            <v>335.64</v>
          </cell>
        </row>
        <row r="5405">
          <cell r="A5405">
            <v>87372</v>
          </cell>
          <cell r="B5405" t="str">
            <v>SINAPI</v>
          </cell>
          <cell r="C5405" t="str">
            <v>ARGAMASSA TRAÇO 1:3 (CIMENTO E AREIA MÉDIA) PARA CONTRAPISO, PREPARO MANUAL. AF_06/2014</v>
          </cell>
          <cell r="D5405" t="str">
            <v>M3</v>
          </cell>
          <cell r="E5405">
            <v>428.52</v>
          </cell>
        </row>
        <row r="5406">
          <cell r="A5406">
            <v>87373</v>
          </cell>
          <cell r="B5406" t="str">
            <v>SINAPI</v>
          </cell>
          <cell r="C5406" t="str">
            <v>ARGAMASSA TRAÇO 1:4 (CIMENTO E AREIA MÉDIA) PARA CONTRAPISO, PREPARO MANUAL. AF_06/2014</v>
          </cell>
          <cell r="D5406" t="str">
            <v>M3</v>
          </cell>
          <cell r="E5406">
            <v>392.85</v>
          </cell>
        </row>
        <row r="5407">
          <cell r="A5407">
            <v>87374</v>
          </cell>
          <cell r="B5407" t="str">
            <v>SINAPI</v>
          </cell>
          <cell r="C5407" t="str">
            <v>ARGAMASSA TRAÇO 1:5 (CIMENTO E AREIA MÉDIA) PARA CONTRAPISO, PREPARO MANUAL. AF_06/2014</v>
          </cell>
          <cell r="D5407" t="str">
            <v>M3</v>
          </cell>
          <cell r="E5407">
            <v>368.91</v>
          </cell>
        </row>
        <row r="5408">
          <cell r="A5408">
            <v>87375</v>
          </cell>
          <cell r="B5408" t="str">
            <v>SINAPI</v>
          </cell>
          <cell r="C5408" t="str">
            <v>ARGAMASSA TRAÇO 1:6 (CIMENTO E AREIA MÉDIA) PARA CONTRAPISO, PREPARO MANUAL. AF_06/2014</v>
          </cell>
          <cell r="D5408" t="str">
            <v>M3</v>
          </cell>
          <cell r="E5408">
            <v>348.6</v>
          </cell>
        </row>
        <row r="5409">
          <cell r="A5409">
            <v>87376</v>
          </cell>
          <cell r="B5409" t="str">
            <v>SINAPI</v>
          </cell>
          <cell r="C5409" t="str">
            <v>ARGAMASSA TRAÇO 1:5 (CIMENTO E AREIA GROSSA) PARA CHAPISCO CONVENCIONAL, PREPARO MANUAL. AF_06/2014</v>
          </cell>
          <cell r="D5409" t="str">
            <v>M3</v>
          </cell>
          <cell r="E5409">
            <v>302.18</v>
          </cell>
        </row>
        <row r="5410">
          <cell r="A5410">
            <v>87377</v>
          </cell>
          <cell r="B5410" t="str">
            <v>SINAPI</v>
          </cell>
          <cell r="C5410" t="str">
            <v>ARGAMASSA TRAÇO 1:3 (CIMENTO E AREIA GROSSA) PARA CHAPISCO CONVENCIONAL, PREPARO MANUAL. AF_06/2014</v>
          </cell>
          <cell r="D5410" t="str">
            <v>M3</v>
          </cell>
          <cell r="E5410">
            <v>345.09</v>
          </cell>
        </row>
        <row r="5411">
          <cell r="A5411">
            <v>87378</v>
          </cell>
          <cell r="B5411" t="str">
            <v>SINAPI</v>
          </cell>
          <cell r="C5411" t="str">
            <v>ARGAMASSA TRAÇO 1:4 (CIMENTO E AREIA GROSSA) PARA CHAPISCO CONVENCIONAL, PREPARO MANUAL. AF_06/2014</v>
          </cell>
          <cell r="D5411" t="str">
            <v>M3</v>
          </cell>
          <cell r="E5411">
            <v>319.31</v>
          </cell>
        </row>
        <row r="5412">
          <cell r="A5412">
            <v>87379</v>
          </cell>
          <cell r="B5412" t="str">
            <v>SINAPI</v>
          </cell>
          <cell r="C5412" t="str">
            <v>ARGAMASSA TRAÇO 1:5 (CIMENTO E AREIA GROSSA) COM ADIÇÃO DE EMULSÃO POLIMÉRICA PARA CHAPISCO ROLADO, PREPARO MANUAL. AF_06/2014</v>
          </cell>
          <cell r="D5412" t="str">
            <v>M3</v>
          </cell>
          <cell r="E5412">
            <v>1751.76</v>
          </cell>
        </row>
        <row r="5413">
          <cell r="A5413">
            <v>87380</v>
          </cell>
          <cell r="B5413" t="str">
            <v>SINAPI</v>
          </cell>
          <cell r="C5413" t="str">
            <v>ARGAMASSA TRAÇO 1:3 (CIMENTO E AREIA GROSSA) COM ADIÇÃO DE EMULSÃO POLIMÉRICA PARA CHAPISCO ROLADO, PREPARO MANUAL. AF_06/2014</v>
          </cell>
          <cell r="D5413" t="str">
            <v>M3</v>
          </cell>
          <cell r="E5413">
            <v>1796.03</v>
          </cell>
        </row>
        <row r="5414">
          <cell r="A5414">
            <v>87381</v>
          </cell>
          <cell r="B5414" t="str">
            <v>SINAPI</v>
          </cell>
          <cell r="C5414" t="str">
            <v>ARGAMASSA TRAÇO 1:4 (CIMENTO E AREIA GROSSA) COM ADIÇÃO DE EMULSÃO POLIMÉRICA PARA CHAPISCO ROLADO, PREPARO MANUAL. AF_06/2014</v>
          </cell>
          <cell r="D5414" t="str">
            <v>M3</v>
          </cell>
          <cell r="E5414">
            <v>1770.1</v>
          </cell>
        </row>
        <row r="5415">
          <cell r="A5415">
            <v>87382</v>
          </cell>
          <cell r="B5415" t="str">
            <v>SINAPI</v>
          </cell>
          <cell r="C5415" t="str">
            <v>ARGAMASSA INDUSTRIALIZADA MULTIUSO PARA REVESTIMENTOS E ASSENTAMENTO DA ALVENARIA, PREPARO COM MISTURADOR DE EIXO HORIZONTAL DE 160 KG. AF_06/2014</v>
          </cell>
          <cell r="D5415" t="str">
            <v>M3</v>
          </cell>
          <cell r="E5415">
            <v>933.47</v>
          </cell>
        </row>
        <row r="5416">
          <cell r="A5416">
            <v>87383</v>
          </cell>
          <cell r="B5416" t="str">
            <v>SINAPI</v>
          </cell>
          <cell r="C5416" t="str">
            <v>ARGAMASSA INDUSTRIALIZADA MULTIUSO PARA REVESTIMENTOS E ASSENTAMENTO DA ALVENARIA, PREPARO COM MISTURADOR DE EIXO HORIZONTAL DE 300 KG. AF_06/2014</v>
          </cell>
          <cell r="D5416" t="str">
            <v>M3</v>
          </cell>
          <cell r="E5416">
            <v>930.58</v>
          </cell>
        </row>
        <row r="5417">
          <cell r="A5417">
            <v>87384</v>
          </cell>
          <cell r="B5417" t="str">
            <v>SINAPI</v>
          </cell>
          <cell r="C5417" t="str">
            <v>ARGAMASSA INDUSTRIALIZADA MULTIUSO PARA REVESTIMENTOS E ASSENTAMENTO DA ALVENARIA, PREPARO COM MISTURADOR DE EIXO HORIZONTAL DE 600 KG. AF_06/2014</v>
          </cell>
          <cell r="D5417" t="str">
            <v>M3</v>
          </cell>
          <cell r="E5417">
            <v>925.88</v>
          </cell>
        </row>
        <row r="5418">
          <cell r="A5418">
            <v>87385</v>
          </cell>
          <cell r="B5418" t="str">
            <v>SINAPI</v>
          </cell>
          <cell r="C5418" t="str">
            <v>ARGAMASSA PRONTA PARA CONTRAPISO, PREPARO COM MISTURADOR DE EIXO HORIZONTAL DE 160 KG. AF_06/2014</v>
          </cell>
          <cell r="D5418" t="str">
            <v>M3</v>
          </cell>
          <cell r="E5418">
            <v>1204.4000000000001</v>
          </cell>
        </row>
        <row r="5419">
          <cell r="A5419">
            <v>87386</v>
          </cell>
          <cell r="B5419" t="str">
            <v>SINAPI</v>
          </cell>
          <cell r="C5419" t="str">
            <v>ARGAMASSA PRONTA PARA CONTRAPISO, PREPARO COM MISTURADOR DE EIXO HORIZONTAL DE 300 KG. AF_06/2014</v>
          </cell>
          <cell r="D5419" t="str">
            <v>M3</v>
          </cell>
          <cell r="E5419">
            <v>1200.4000000000001</v>
          </cell>
        </row>
        <row r="5420">
          <cell r="A5420">
            <v>87387</v>
          </cell>
          <cell r="B5420" t="str">
            <v>SINAPI</v>
          </cell>
          <cell r="C5420" t="str">
            <v>ARGAMASSA PRONTA PARA CONTRAPISO, PREPARO COM MISTURADOR DE EIXO HORIZONTAL DE 600 KG. AF_06/2014</v>
          </cell>
          <cell r="D5420" t="str">
            <v>M3</v>
          </cell>
          <cell r="E5420">
            <v>1197.94</v>
          </cell>
        </row>
        <row r="5421">
          <cell r="A5421">
            <v>87388</v>
          </cell>
          <cell r="B5421" t="str">
            <v>SINAPI</v>
          </cell>
          <cell r="C5421" t="str">
            <v>ARGAMASSA PARA REVESTIMENTO DECORATIVO MONOCAMADA (MONOCAPA), PREPARO COM MISTURADOR DE EIXO HORIZONTAL DE 160 KG. AF_06/2014</v>
          </cell>
          <cell r="D5421" t="str">
            <v>M3</v>
          </cell>
          <cell r="E5421">
            <v>2820.46</v>
          </cell>
        </row>
        <row r="5422">
          <cell r="A5422">
            <v>87389</v>
          </cell>
          <cell r="B5422" t="str">
            <v>SINAPI</v>
          </cell>
          <cell r="C5422" t="str">
            <v>ARGAMASSA PARA REVESTIMENTO DECORATIVO MONOCAMADA (MONOCAPA), PREPARO COM MISTURADOR DE EIXO HORIZONTAL DE 300 KG. AF_06/2014</v>
          </cell>
          <cell r="D5422" t="str">
            <v>M3</v>
          </cell>
          <cell r="E5422">
            <v>2832.69</v>
          </cell>
        </row>
        <row r="5423">
          <cell r="A5423">
            <v>87390</v>
          </cell>
          <cell r="B5423" t="str">
            <v>SINAPI</v>
          </cell>
          <cell r="C5423" t="str">
            <v>ARGAMASSA PARA REVESTIMENTO DECORATIVO MONOCAMADA (MONOCAPA), PREPARO COM MISTURADOR DE EIXO HORIZONTAL DE 600 KG. AF_06/2014</v>
          </cell>
          <cell r="D5423" t="str">
            <v>M3</v>
          </cell>
          <cell r="E5423">
            <v>2839.56</v>
          </cell>
        </row>
        <row r="5424">
          <cell r="A5424">
            <v>87391</v>
          </cell>
          <cell r="B5424" t="str">
            <v>SINAPI</v>
          </cell>
          <cell r="C5424" t="str">
            <v>ARGAMASSA INDUSTRIALIZADA PARA CHAPISCO ROLADO, PREPARO COM MISTURADORDE EIXO HORIZONTAL DE 160 KG. AF_06/2014</v>
          </cell>
          <cell r="D5424" t="str">
            <v>M3</v>
          </cell>
          <cell r="E5424">
            <v>4485.53</v>
          </cell>
        </row>
        <row r="5425">
          <cell r="A5425">
            <v>87393</v>
          </cell>
          <cell r="B5425" t="str">
            <v>SINAPI</v>
          </cell>
          <cell r="C5425" t="str">
            <v>ARGAMASSA INDUSTRIALIZADA PARA CHAPISCO ROLADO, PREPARO COM MISTURADORDE EIXO HORIZONTAL DE 300 KG. AF_06/2014</v>
          </cell>
          <cell r="D5425" t="str">
            <v>M3</v>
          </cell>
          <cell r="E5425">
            <v>4540.2</v>
          </cell>
        </row>
        <row r="5426">
          <cell r="A5426">
            <v>87394</v>
          </cell>
          <cell r="B5426" t="str">
            <v>SINAPI</v>
          </cell>
          <cell r="C5426" t="str">
            <v>ARGAMASSA INDUSTRIALIZADA PARA CHAPISCO ROLADO, PREPARO COM MISTURADORDE EIXO HORIZONTAL DE 600 KG. AF_06/2014</v>
          </cell>
          <cell r="D5426" t="str">
            <v>M3</v>
          </cell>
          <cell r="E5426">
            <v>4562.29</v>
          </cell>
        </row>
        <row r="5427">
          <cell r="A5427">
            <v>87395</v>
          </cell>
          <cell r="B5427" t="str">
            <v>SINAPI</v>
          </cell>
          <cell r="C5427" t="str">
            <v>ARGAMASSA INDUSTRIALIZADA PARA CHAPISCO COLANTE, PREPARO COM MISTURADOR DE EIXO HORIZONTAL DE 160 KG. AF_06/2014</v>
          </cell>
          <cell r="D5427" t="str">
            <v>M3</v>
          </cell>
          <cell r="E5427">
            <v>3516.14</v>
          </cell>
        </row>
        <row r="5428">
          <cell r="A5428">
            <v>87396</v>
          </cell>
          <cell r="B5428" t="str">
            <v>SINAPI</v>
          </cell>
          <cell r="C5428" t="str">
            <v>ARGAMASSA INDUSTRIALIZADA PARA CHAPISCO COLANTE, PREPARO COM MISTURADOR DE EIXO HORIZONTAL DE 300 KG. AF_06/2014</v>
          </cell>
          <cell r="D5428" t="str">
            <v>M3</v>
          </cell>
          <cell r="E5428">
            <v>3557.12</v>
          </cell>
        </row>
        <row r="5429">
          <cell r="A5429">
            <v>87397</v>
          </cell>
          <cell r="B5429" t="str">
            <v>SINAPI</v>
          </cell>
          <cell r="C5429" t="str">
            <v>ARGAMASSA INDUSTRIALIZADA PARA CHAPISCO COLANTE, PREPARO COM MISTURADOR DE EIXO HORIZONTAL DE 600 KG. AF_06/2014</v>
          </cell>
          <cell r="D5429" t="str">
            <v>M3</v>
          </cell>
          <cell r="E5429">
            <v>3569.77</v>
          </cell>
        </row>
        <row r="5430">
          <cell r="A5430">
            <v>87398</v>
          </cell>
          <cell r="B5430" t="str">
            <v>SINAPI</v>
          </cell>
          <cell r="C5430" t="str">
            <v>ARGAMASSA INDUSTRIALIZADA MULTIUSO PARA REVESTIMENTOS E ASSENTAMENTO DA ALVENARIA, PREPARO MANUAL. AF_06/2014</v>
          </cell>
          <cell r="D5430" t="str">
            <v>M3</v>
          </cell>
          <cell r="E5430">
            <v>1045.7</v>
          </cell>
        </row>
        <row r="5431">
          <cell r="A5431">
            <v>87399</v>
          </cell>
          <cell r="B5431" t="str">
            <v>SINAPI</v>
          </cell>
          <cell r="C5431" t="str">
            <v xml:space="preserve">ARGAMASSA PRONTA PARA CONTRAPISO, PREPARO MANUAL. AF_06/2014 </v>
          </cell>
          <cell r="D5431" t="str">
            <v>M3</v>
          </cell>
          <cell r="E5431">
            <v>1325.9</v>
          </cell>
        </row>
        <row r="5432">
          <cell r="A5432">
            <v>87401</v>
          </cell>
          <cell r="B5432" t="str">
            <v>SINAPI</v>
          </cell>
          <cell r="C5432" t="str">
            <v>ARGAMASSA INDUSTRIALIZADA PARA CHAPISCO ROLADO, PREPARO MANUAL. AF_06/2014</v>
          </cell>
          <cell r="D5432" t="str">
            <v>M3</v>
          </cell>
          <cell r="E5432">
            <v>4676.3999999999996</v>
          </cell>
        </row>
        <row r="5433">
          <cell r="A5433">
            <v>87402</v>
          </cell>
          <cell r="B5433" t="str">
            <v>SINAPI</v>
          </cell>
          <cell r="C5433" t="str">
            <v>ARGAMASSA INDUSTRIALIZADA PARA CHAPISCO COLANTE, PREPARO MANUAL. AF_06/2014</v>
          </cell>
          <cell r="D5433" t="str">
            <v>M3</v>
          </cell>
          <cell r="E5433">
            <v>3698.85</v>
          </cell>
        </row>
        <row r="5434">
          <cell r="A5434">
            <v>87404</v>
          </cell>
          <cell r="B5434" t="str">
            <v>SINAPI</v>
          </cell>
          <cell r="C5434" t="str">
            <v>ARGAMASSA PARA REVESTIMENTO DECORATIVO MONOCAMADA (MONOCAPA), MISTURA E PROJEÇÃO DE 1,5 M3/H DE ARGAMASSA. AF_06/2014</v>
          </cell>
          <cell r="D5434" t="str">
            <v>M3</v>
          </cell>
          <cell r="E5434">
            <v>2921.62</v>
          </cell>
        </row>
        <row r="5435">
          <cell r="A5435">
            <v>87405</v>
          </cell>
          <cell r="B5435" t="str">
            <v>SINAPI</v>
          </cell>
          <cell r="C5435" t="str">
            <v>ARGAMASSA PARA REVESTIMENTO DECORATIVO MONOCAMADA (MONOCAPA), MISTURA E PROJEÇÃO DE 2 M3/H DE ARGAMASSA. AF_06/2014</v>
          </cell>
          <cell r="D5435" t="str">
            <v>M3</v>
          </cell>
          <cell r="E5435">
            <v>2926.98</v>
          </cell>
        </row>
        <row r="5436">
          <cell r="A5436">
            <v>87407</v>
          </cell>
          <cell r="B5436" t="str">
            <v>SINAPI</v>
          </cell>
          <cell r="C5436" t="str">
            <v>ARGAMASSA INDUSTRIALIZADA PARA REVESTIMENTOS, MISTURA E PROJEÇÃO DE 1,5 M³/H DE ARGAMASSA. AF_06/2014</v>
          </cell>
          <cell r="D5436" t="str">
            <v>M3</v>
          </cell>
          <cell r="E5436">
            <v>947.56</v>
          </cell>
        </row>
        <row r="5437">
          <cell r="A5437">
            <v>87408</v>
          </cell>
          <cell r="B5437" t="str">
            <v>SINAPI</v>
          </cell>
          <cell r="C5437" t="str">
            <v>ARGAMASSA INDUSTRIALIZADA PARA REVESTIMENTOS, MISTURA E PROJEÇÃO DE 2 M³/H DE ARGAMASSA. AF_06/2014</v>
          </cell>
          <cell r="D5437" t="str">
            <v>M3</v>
          </cell>
          <cell r="E5437">
            <v>939.16</v>
          </cell>
        </row>
        <row r="5438">
          <cell r="A5438">
            <v>87410</v>
          </cell>
          <cell r="B5438" t="str">
            <v>SINAPI</v>
          </cell>
          <cell r="C5438" t="str">
            <v>ARGAMASSA À BASE DE GESSO, MISTURA E PROJEÇÃO DE 1,5 M³/H DE ARGAMASSA. AF_06/2014</v>
          </cell>
          <cell r="D5438" t="str">
            <v>M3</v>
          </cell>
          <cell r="E5438">
            <v>398.54</v>
          </cell>
        </row>
        <row r="5439">
          <cell r="A5439">
            <v>88626</v>
          </cell>
          <cell r="B5439" t="str">
            <v>SINAPI</v>
          </cell>
          <cell r="C5439" t="str">
            <v>ARGAMASSA TRAÇO 1:0,5:4,5 (CIMENTO, CAL E AREIA MÉDIA), PREPARO MECÂNICO COM BETONEIRA 400 L. AF_08/2014</v>
          </cell>
          <cell r="D5439" t="str">
            <v>M3</v>
          </cell>
          <cell r="E5439">
            <v>274.22000000000003</v>
          </cell>
        </row>
        <row r="5440">
          <cell r="A5440">
            <v>88627</v>
          </cell>
          <cell r="B5440" t="str">
            <v>SINAPI</v>
          </cell>
          <cell r="C5440" t="str">
            <v>ARGAMASSA TRAÇO 1:0,5:4,5 (CIMENTO, CAL E AREIA MÉDIA) PARA ASSENTAMENTO DE ALVENARIA, PREPARO MANUAL. AF_08/2014</v>
          </cell>
          <cell r="D5440" t="str">
            <v>M3</v>
          </cell>
          <cell r="E5440">
            <v>324.08</v>
          </cell>
        </row>
        <row r="5441">
          <cell r="A5441">
            <v>88628</v>
          </cell>
          <cell r="B5441" t="str">
            <v>SINAPI</v>
          </cell>
          <cell r="C5441" t="str">
            <v>ARGAMASSA TRAÇO 1:3 (CIMENTO E AREIA MÉDIA), PREPARO MECÂNICO COM BETONEIRA 400 L. AF_08/2014</v>
          </cell>
          <cell r="D5441" t="str">
            <v>M3</v>
          </cell>
          <cell r="E5441">
            <v>285.86</v>
          </cell>
        </row>
        <row r="5442">
          <cell r="A5442">
            <v>88629</v>
          </cell>
          <cell r="B5442" t="str">
            <v>SINAPI</v>
          </cell>
          <cell r="C5442" t="str">
            <v>ARGAMASSA TRAÇO 1:3 (CIMENTO E AREIA MÉDIA), PREPARO MANUAL. AF_08/2014</v>
          </cell>
          <cell r="D5442" t="str">
            <v>M3</v>
          </cell>
          <cell r="E5442">
            <v>339.03</v>
          </cell>
        </row>
        <row r="5443">
          <cell r="A5443">
            <v>88630</v>
          </cell>
          <cell r="B5443" t="str">
            <v>SINAPI</v>
          </cell>
          <cell r="C5443" t="str">
            <v>ARGAMASSA TRAÇO 1:4 (CIMENTO E AREIA MÉDIA), PREPARO MECÂNICO COM BETONEIRA 400 L. AF_08/2014</v>
          </cell>
          <cell r="D5443" t="str">
            <v>M3</v>
          </cell>
          <cell r="E5443">
            <v>256.29000000000002</v>
          </cell>
        </row>
        <row r="5444">
          <cell r="A5444">
            <v>88631</v>
          </cell>
          <cell r="B5444" t="str">
            <v>SINAPI</v>
          </cell>
          <cell r="C5444" t="str">
            <v>ARGAMASSA TRAÇO 1:4 (CIMENTO E AREIA MÉDIA), PREPARO MANUAL. AF_08/2014</v>
          </cell>
          <cell r="D5444" t="str">
            <v>M3</v>
          </cell>
          <cell r="E5444">
            <v>311.38</v>
          </cell>
        </row>
        <row r="5445">
          <cell r="A5445">
            <v>88715</v>
          </cell>
          <cell r="B5445" t="str">
            <v>SINAPI</v>
          </cell>
          <cell r="C5445" t="str">
            <v>ARGAMASSA TRAÇO 1:2:9 (CIMENTO, CAL E AREIA MÉDIA) PARA EMBOÇO/MASSA ÚNICA/ASSENTAMENTO DE ALVENARIA DE VEDAÇÃO, PREPARO MECÂNICO COM BETONEIRA 400 L. AF_09/2014</v>
          </cell>
          <cell r="D5445" t="str">
            <v>M3</v>
          </cell>
          <cell r="E5445">
            <v>276.36</v>
          </cell>
        </row>
        <row r="5446">
          <cell r="A5446">
            <v>95563</v>
          </cell>
          <cell r="B5446" t="str">
            <v>SINAPI</v>
          </cell>
          <cell r="C5446" t="str">
            <v>ARGAMASSA TRAÇO 1:1,65 (CIMENTO E AREIA MÉDIA), FCK 20 MPA, PREPARO MECÂNICO COM MISTURADOR DUPLO HORIZONTAL DE ALTA TURBULÊNCIA. AF_11/2016</v>
          </cell>
          <cell r="D5446" t="str">
            <v>M3</v>
          </cell>
          <cell r="E5446">
            <v>442.02</v>
          </cell>
        </row>
        <row r="5447">
          <cell r="A5447">
            <v>211</v>
          </cell>
          <cell r="B5447" t="str">
            <v>SINAPI</v>
          </cell>
          <cell r="C5447" t="str">
            <v>CARGA, DESCARGA E TRANSPORTE DE MATERIAIS</v>
          </cell>
          <cell r="D5447">
            <v>0</v>
          </cell>
          <cell r="E5447">
            <v>0</v>
          </cell>
        </row>
        <row r="5448">
          <cell r="A5448">
            <v>88036</v>
          </cell>
          <cell r="B5448" t="str">
            <v>SINAPI</v>
          </cell>
          <cell r="C5448" t="str">
            <v xml:space="preserve">TRANSPORTE HORIZONTAL, MASSA/GRANEL, JERICA 90L, 30M. AF_06/2014 </v>
          </cell>
          <cell r="D5448" t="str">
            <v>M3</v>
          </cell>
          <cell r="E5448">
            <v>20.010000000000002</v>
          </cell>
        </row>
        <row r="5449">
          <cell r="A5449">
            <v>88037</v>
          </cell>
          <cell r="B5449" t="str">
            <v>SINAPI</v>
          </cell>
          <cell r="C5449" t="str">
            <v xml:space="preserve">TRANSPORTE HORIZONTAL, MASSA/GRANEL, JERICA 90L, 50M. AF_06/2014 </v>
          </cell>
          <cell r="D5449" t="str">
            <v>M3</v>
          </cell>
          <cell r="E5449">
            <v>28.04</v>
          </cell>
        </row>
        <row r="5450">
          <cell r="A5450">
            <v>88038</v>
          </cell>
          <cell r="B5450" t="str">
            <v>SINAPI</v>
          </cell>
          <cell r="C5450" t="str">
            <v xml:space="preserve">TRANSPORTE HORIZONTAL, MASSA/GRANEL, JERICA 90L, 75M. AF_06/2014 </v>
          </cell>
          <cell r="D5450" t="str">
            <v>M3</v>
          </cell>
          <cell r="E5450">
            <v>38.07</v>
          </cell>
        </row>
        <row r="5451">
          <cell r="A5451">
            <v>88039</v>
          </cell>
          <cell r="B5451" t="str">
            <v>SINAPI</v>
          </cell>
          <cell r="C5451" t="str">
            <v xml:space="preserve">TRANSPORTE HORIZONTAL, MASSA/GRANEL, JERICA 90L, 100M. AF_06/2014 </v>
          </cell>
          <cell r="D5451" t="str">
            <v>M3</v>
          </cell>
          <cell r="E5451">
            <v>48.11</v>
          </cell>
        </row>
        <row r="5452">
          <cell r="A5452">
            <v>88040</v>
          </cell>
          <cell r="B5452" t="str">
            <v>SINAPI</v>
          </cell>
          <cell r="C5452" t="str">
            <v>TRANSPORTE HORIZONTAL, MASSA/GRANEL, MINICARREGADEIRA, 30M. AF_06/2014</v>
          </cell>
          <cell r="D5452" t="str">
            <v>M3</v>
          </cell>
          <cell r="E5452">
            <v>7.53</v>
          </cell>
        </row>
        <row r="5453">
          <cell r="A5453">
            <v>88041</v>
          </cell>
          <cell r="B5453" t="str">
            <v>SINAPI</v>
          </cell>
          <cell r="C5453" t="str">
            <v>TRANSPORTE HORIZONTAL, MASSA/GRANEL, MINICARREGADEIRA, 50M. AF_06/2014</v>
          </cell>
          <cell r="D5453" t="str">
            <v>M3</v>
          </cell>
          <cell r="E5453">
            <v>11.67</v>
          </cell>
        </row>
        <row r="5454">
          <cell r="A5454">
            <v>88042</v>
          </cell>
          <cell r="B5454" t="str">
            <v>SINAPI</v>
          </cell>
          <cell r="C5454" t="str">
            <v>TRANSPORTE HORIZONTAL, MASSA/GRANEL, MINICARREGADEIRA, 75M. AF_06/2014</v>
          </cell>
          <cell r="D5454" t="str">
            <v>M3</v>
          </cell>
          <cell r="E5454">
            <v>16.850000000000001</v>
          </cell>
        </row>
        <row r="5455">
          <cell r="A5455">
            <v>88043</v>
          </cell>
          <cell r="B5455" t="str">
            <v>SINAPI</v>
          </cell>
          <cell r="C5455" t="str">
            <v>TRANSPORTE HORIZONTAL, MASSA/GRANEL, MINICARREGADEIRA, 100M. AF_06/2014</v>
          </cell>
          <cell r="D5455" t="str">
            <v>M3</v>
          </cell>
          <cell r="E5455">
            <v>22.02</v>
          </cell>
        </row>
        <row r="5456">
          <cell r="A5456">
            <v>88044</v>
          </cell>
          <cell r="B5456" t="str">
            <v>SINAPI</v>
          </cell>
          <cell r="C5456" t="str">
            <v>TRANSPORTE HORIZONTAL, BLOCOS VAZADOS DE CONCRETO OU CERÂMICO 19X19X39CM, MANUAL, 30M. AF_06/2014</v>
          </cell>
          <cell r="D5456" t="str">
            <v>UN</v>
          </cell>
          <cell r="E5456">
            <v>0.41</v>
          </cell>
        </row>
        <row r="5457">
          <cell r="A5457">
            <v>88045</v>
          </cell>
          <cell r="B5457" t="str">
            <v>SINAPI</v>
          </cell>
          <cell r="C5457" t="str">
            <v>TRANSPORTE HORIZONTAL, BLOCOS CERÂMICOS FURADOS NA HORIZONTAL 9X19X19 CM, MANUAL, 30M. AF_06/2014</v>
          </cell>
          <cell r="D5457" t="str">
            <v>UN</v>
          </cell>
          <cell r="E5457">
            <v>0.2</v>
          </cell>
        </row>
        <row r="5458">
          <cell r="A5458">
            <v>88046</v>
          </cell>
          <cell r="B5458" t="str">
            <v>SINAPI</v>
          </cell>
          <cell r="C5458" t="str">
            <v>TRANSPORTE HORIZONTAL, BLOCOS VAZADOS DE CONCRETO OU CERÂMICO 19X19X39CM, CARRINHO PLATAFORMA, 30M. AF_06/2014</v>
          </cell>
          <cell r="D5458" t="str">
            <v>UN</v>
          </cell>
          <cell r="E5458">
            <v>0.18</v>
          </cell>
        </row>
        <row r="5459">
          <cell r="A5459">
            <v>88047</v>
          </cell>
          <cell r="B5459" t="str">
            <v>SINAPI</v>
          </cell>
          <cell r="C5459" t="str">
            <v>TRANSPORTE HORIZONTAL, BLOCOS CERÂMICOS FURADOS NA HORIZONTAL 9X19X19 CM, CARRINHO PLATAFORMA, 30M. AF_06/2014</v>
          </cell>
          <cell r="D5459" t="str">
            <v>UN</v>
          </cell>
          <cell r="E5459">
            <v>0.06</v>
          </cell>
        </row>
        <row r="5460">
          <cell r="A5460">
            <v>88048</v>
          </cell>
          <cell r="B5460" t="str">
            <v>SINAPI</v>
          </cell>
          <cell r="C5460" t="str">
            <v>TRANSPORTE HORIZONTAL, BLOCOS VAZADOS DE CONCRETO OU CERÂMICO 19X19X39CM, CARRINHO PLATAFORMA, 50M. AF_06/2014</v>
          </cell>
          <cell r="D5460" t="str">
            <v>UN</v>
          </cell>
          <cell r="E5460">
            <v>0.24</v>
          </cell>
        </row>
        <row r="5461">
          <cell r="A5461">
            <v>88049</v>
          </cell>
          <cell r="B5461" t="str">
            <v>SINAPI</v>
          </cell>
          <cell r="C5461" t="str">
            <v>TRANSPORTE HORIZONTAL, BLOCOS CERÂMICOS FURADOS NA HORIZONTAL 9X19X19 CM, CARRINHO PLATAFORMA, 50M. AF_06/2014</v>
          </cell>
          <cell r="D5461" t="str">
            <v>UN</v>
          </cell>
          <cell r="E5461">
            <v>0.08</v>
          </cell>
        </row>
        <row r="5462">
          <cell r="A5462">
            <v>88050</v>
          </cell>
          <cell r="B5462" t="str">
            <v>SINAPI</v>
          </cell>
          <cell r="C5462" t="str">
            <v>TRANSPORTE HORIZONTAL, BLOCOS VAZADOS DE CONCRETO OU CERÂMICO 19X19X39CM, CARRINHO PLATAFORMA, 75M. AF_06/2014</v>
          </cell>
          <cell r="D5462" t="str">
            <v>UN</v>
          </cell>
          <cell r="E5462">
            <v>0.31</v>
          </cell>
        </row>
        <row r="5463">
          <cell r="A5463">
            <v>88051</v>
          </cell>
          <cell r="B5463" t="str">
            <v>SINAPI</v>
          </cell>
          <cell r="C5463" t="str">
            <v>TRANSPORTE HORIZONTAL, BLOCOS CERÂMICOS FURADOS NA HORIZONTAL 9X19X19 CM, CARRINHO PLATAFORMA, 75M. AF_06/2014</v>
          </cell>
          <cell r="D5463" t="str">
            <v>UN</v>
          </cell>
          <cell r="E5463">
            <v>0.09</v>
          </cell>
        </row>
        <row r="5464">
          <cell r="A5464">
            <v>88052</v>
          </cell>
          <cell r="B5464" t="str">
            <v>SINAPI</v>
          </cell>
          <cell r="C5464" t="str">
            <v>TRANSPORTE HORIZONTAL, BLOCOS VAZADOS DE CONCRETO OU CERÂMICO 19X19X39CM, CARRINHO PLATAFORMA, 100M. AF_06/2014</v>
          </cell>
          <cell r="D5464" t="str">
            <v>UN</v>
          </cell>
          <cell r="E5464">
            <v>0.38</v>
          </cell>
        </row>
        <row r="5465">
          <cell r="A5465">
            <v>88053</v>
          </cell>
          <cell r="B5465" t="str">
            <v>SINAPI</v>
          </cell>
          <cell r="C5465" t="str">
            <v>TRANSPORTE HORIZONTAL, BLOCOS CERÂMICOS FURADOS NA HORIZONTAL 9X19X19 CM, CARRINHO PLATAFORMA, 100M. AF_06/2014</v>
          </cell>
          <cell r="D5465" t="str">
            <v>UN</v>
          </cell>
          <cell r="E5465">
            <v>0.11</v>
          </cell>
        </row>
        <row r="5466">
          <cell r="A5466">
            <v>88054</v>
          </cell>
          <cell r="B5466" t="str">
            <v>SINAPI</v>
          </cell>
          <cell r="C5466" t="str">
            <v>TRANSPORTE HORIZONTAL, BLOCOS VAZADOS DE CONCRETO OU CERÂMICO 19X19X39CM, CARRINHO PARA MINI PÁLETES, 30M. AF_06/2014</v>
          </cell>
          <cell r="D5466" t="str">
            <v>UN</v>
          </cell>
          <cell r="E5466">
            <v>7.0000000000000007E-2</v>
          </cell>
        </row>
        <row r="5467">
          <cell r="A5467">
            <v>88055</v>
          </cell>
          <cell r="B5467" t="str">
            <v>SINAPI</v>
          </cell>
          <cell r="C5467" t="str">
            <v>TRANSPORTE HORIZONTAL, BLOCOS CERÂMICOS FURADOS NA HORIZONTAL 9X19X19 CM, CARRINHO PARA MINI PÁLETES, 30M. AF_06/2014</v>
          </cell>
          <cell r="D5467" t="str">
            <v>UN</v>
          </cell>
          <cell r="E5467">
            <v>0.01</v>
          </cell>
        </row>
        <row r="5468">
          <cell r="A5468">
            <v>88056</v>
          </cell>
          <cell r="B5468" t="str">
            <v>SINAPI</v>
          </cell>
          <cell r="C5468" t="str">
            <v>TRANSPORTE HORIZONTAL, BLOCOS VAZADOS DE CONCRETO OU CERÂMICO 19X19X39CM, CARRINHO PARA MINI PÁLETES, 50M. AF_06/2014</v>
          </cell>
          <cell r="D5468" t="str">
            <v>UN</v>
          </cell>
          <cell r="E5468">
            <v>0.12</v>
          </cell>
        </row>
        <row r="5469">
          <cell r="A5469">
            <v>88057</v>
          </cell>
          <cell r="B5469" t="str">
            <v>SINAPI</v>
          </cell>
          <cell r="C5469" t="str">
            <v>TRANSPORTE HORIZONTAL, BLOCOS CERÂMICOS FURADOS NA HORIZONTAL 9X19X19 CM, CARRINHO PARA MINI PÁLETES, 50M. AF_06/2014</v>
          </cell>
          <cell r="D5469" t="str">
            <v>UN</v>
          </cell>
          <cell r="E5469">
            <v>0.03</v>
          </cell>
        </row>
        <row r="5470">
          <cell r="A5470">
            <v>88058</v>
          </cell>
          <cell r="B5470" t="str">
            <v>SINAPI</v>
          </cell>
          <cell r="C5470" t="str">
            <v>TRANSPORTE HORIZONTAL, BLOCOS VAZADOS DE CONCRETO OU CERÂMICO 19X19X39CM, CARRINHO PARA MINI PÁLETES, 75M. AF_06/2014</v>
          </cell>
          <cell r="D5470" t="str">
            <v>UN</v>
          </cell>
          <cell r="E5470">
            <v>0.18</v>
          </cell>
        </row>
        <row r="5471">
          <cell r="A5471">
            <v>88059</v>
          </cell>
          <cell r="B5471" t="str">
            <v>SINAPI</v>
          </cell>
          <cell r="C5471" t="str">
            <v>TRANSPORTE HORIZONTAL, BLOCOS CERÂMICOS FURADOS NA HORIZONTAL 9X19X19 CM, CARRINHO PARA MINI PÁLETES, 75M. AF_06/2014</v>
          </cell>
          <cell r="D5471" t="str">
            <v>UN</v>
          </cell>
          <cell r="E5471">
            <v>0.04</v>
          </cell>
        </row>
        <row r="5472">
          <cell r="A5472">
            <v>88060</v>
          </cell>
          <cell r="B5472" t="str">
            <v>SINAPI</v>
          </cell>
          <cell r="C5472" t="str">
            <v>TRANSPORTE HORIZONTAL, BLOCOS VAZADOS DE CONCRETO OU CERÂMICO 19X19X39CM, CARRINHO PARA MINI PÁLETES, 100M. AF_06/2014</v>
          </cell>
          <cell r="D5472" t="str">
            <v>UN</v>
          </cell>
          <cell r="E5472">
            <v>0.24</v>
          </cell>
        </row>
        <row r="5473">
          <cell r="A5473">
            <v>88061</v>
          </cell>
          <cell r="B5473" t="str">
            <v>SINAPI</v>
          </cell>
          <cell r="C5473" t="str">
            <v>TRANSPORTE HORIZONTAL, BLOCOS CERÂMICOS FURADOS NA HORIZONTAL 9X19X19 CM, CARRINHO PARA MINI PÁLETES, 100M. AF_06/2014</v>
          </cell>
          <cell r="D5473" t="str">
            <v>UN</v>
          </cell>
          <cell r="E5473">
            <v>0.06</v>
          </cell>
        </row>
        <row r="5474">
          <cell r="A5474">
            <v>88074</v>
          </cell>
          <cell r="B5474" t="str">
            <v>SINAPI</v>
          </cell>
          <cell r="C5474" t="str">
            <v xml:space="preserve">TRANSPORTE HORIZONTAL, PLACAS CERÂMICAS, MANUAL, 30M. AF_06/2014 </v>
          </cell>
          <cell r="D5474" t="str">
            <v>M2</v>
          </cell>
          <cell r="E5474">
            <v>0.59</v>
          </cell>
        </row>
        <row r="5475">
          <cell r="A5475">
            <v>88075</v>
          </cell>
          <cell r="B5475" t="str">
            <v>SINAPI</v>
          </cell>
          <cell r="C5475" t="str">
            <v>TRANSPORTE HORIZONTAL, PLACAS CERÂMICAS, CARRINHO PLATAFORMA, 30M. AF_06/2014</v>
          </cell>
          <cell r="D5475" t="str">
            <v>M2</v>
          </cell>
          <cell r="E5475">
            <v>0.4</v>
          </cell>
        </row>
        <row r="5476">
          <cell r="A5476">
            <v>88076</v>
          </cell>
          <cell r="B5476" t="str">
            <v>SINAPI</v>
          </cell>
          <cell r="C5476" t="str">
            <v>TRANSPORTE HORIZONTAL, PLACAS CERÂMICAS, CARRINHO PLATAFORMA, 50M. AF_06/2014</v>
          </cell>
          <cell r="D5476" t="str">
            <v>M2</v>
          </cell>
          <cell r="E5476">
            <v>0.46</v>
          </cell>
        </row>
        <row r="5477">
          <cell r="A5477">
            <v>88077</v>
          </cell>
          <cell r="B5477" t="str">
            <v>SINAPI</v>
          </cell>
          <cell r="C5477" t="str">
            <v>TRANSPORTE HORIZONTAL, PLACAS CERÂMICAS, CARRINHO PLATAFORMA, 75M. AF_06/2014</v>
          </cell>
          <cell r="D5477" t="str">
            <v>M2</v>
          </cell>
          <cell r="E5477">
            <v>0.54</v>
          </cell>
        </row>
        <row r="5478">
          <cell r="A5478">
            <v>88078</v>
          </cell>
          <cell r="B5478" t="str">
            <v>SINAPI</v>
          </cell>
          <cell r="C5478" t="str">
            <v>TRANSPORTE HORIZONTAL, PLACAS CERÂMICAS, CARRINHO PLATAFORMA, 100M. AF_06/2014</v>
          </cell>
          <cell r="D5478" t="str">
            <v>M2</v>
          </cell>
          <cell r="E5478">
            <v>0.61</v>
          </cell>
        </row>
        <row r="5479">
          <cell r="A5479">
            <v>88079</v>
          </cell>
          <cell r="B5479" t="str">
            <v>SINAPI</v>
          </cell>
          <cell r="C5479" t="str">
            <v>TRANSPORTE HORIZONTAL, PLACAS CERÂMICAS, CARRINHO PARA MINI PÁLETES, 30M. AF_06/2014</v>
          </cell>
          <cell r="D5479" t="str">
            <v>M2</v>
          </cell>
          <cell r="E5479">
            <v>0.1</v>
          </cell>
        </row>
        <row r="5480">
          <cell r="A5480">
            <v>88080</v>
          </cell>
          <cell r="B5480" t="str">
            <v>SINAPI</v>
          </cell>
          <cell r="C5480" t="str">
            <v>TRANSPORTE HORIZONTAL, PLACAS CERÂMICAS, CARRINHO PARA MINI PÁLETES, 50M. AF_06/2014</v>
          </cell>
          <cell r="D5480" t="str">
            <v>M2</v>
          </cell>
          <cell r="E5480">
            <v>0.17</v>
          </cell>
        </row>
        <row r="5481">
          <cell r="A5481">
            <v>88081</v>
          </cell>
          <cell r="B5481" t="str">
            <v>SINAPI</v>
          </cell>
          <cell r="C5481" t="str">
            <v>TRANSPORTE HORIZONTAL, PLACAS CERÂMICAS, CARRINHO PARA MINI PÁLETES, 75M. AF_06/2014</v>
          </cell>
          <cell r="D5481" t="str">
            <v>M2</v>
          </cell>
          <cell r="E5481">
            <v>0.26</v>
          </cell>
        </row>
        <row r="5482">
          <cell r="A5482">
            <v>88082</v>
          </cell>
          <cell r="B5482" t="str">
            <v>SINAPI</v>
          </cell>
          <cell r="C5482" t="str">
            <v>TRANSPORTE HORIZONTAL, PLACAS CERÂMICAS, CARRINHO PARA MINI PÁLETES, 100M. AF_06/2014</v>
          </cell>
          <cell r="D5482" t="str">
            <v>M2</v>
          </cell>
          <cell r="E5482">
            <v>0.34</v>
          </cell>
        </row>
        <row r="5483">
          <cell r="A5483">
            <v>88083</v>
          </cell>
          <cell r="B5483" t="str">
            <v>SINAPI</v>
          </cell>
          <cell r="C5483" t="str">
            <v>TRANSPORTE HORIZONTAL, PLACAS CERÂMICAS, MANIPULADOR TELESCÓPICO, 30M.AF_06/2014</v>
          </cell>
          <cell r="D5483" t="str">
            <v>M2</v>
          </cell>
          <cell r="E5483">
            <v>0.06</v>
          </cell>
        </row>
        <row r="5484">
          <cell r="A5484">
            <v>88084</v>
          </cell>
          <cell r="B5484" t="str">
            <v>SINAPI</v>
          </cell>
          <cell r="C5484" t="str">
            <v>TRANSPORTE HORIZONTAL, PLACAS CERÂMICAS, MANIPULADOR TELESCÓPICO, 50M.AF_06/2014</v>
          </cell>
          <cell r="D5484" t="str">
            <v>M2</v>
          </cell>
          <cell r="E5484">
            <v>0.09</v>
          </cell>
        </row>
        <row r="5485">
          <cell r="A5485">
            <v>88085</v>
          </cell>
          <cell r="B5485" t="str">
            <v>SINAPI</v>
          </cell>
          <cell r="C5485" t="str">
            <v>TRANSPORTE HORIZONTAL, PLACAS CERÂMICAS, MANIPULADOR TELESCÓPICO, 75M.AF_06/2014</v>
          </cell>
          <cell r="D5485" t="str">
            <v>M2</v>
          </cell>
          <cell r="E5485">
            <v>0.14000000000000001</v>
          </cell>
        </row>
        <row r="5486">
          <cell r="A5486">
            <v>88086</v>
          </cell>
          <cell r="B5486" t="str">
            <v>SINAPI</v>
          </cell>
          <cell r="C5486" t="str">
            <v>TRANSPORTE HORIZONTAL, PLACAS CERÂMICAS, MANIPULADOR TELESCÓPICO, 100M. AF_06/2014</v>
          </cell>
          <cell r="D5486" t="str">
            <v>M2</v>
          </cell>
          <cell r="E5486">
            <v>0.2</v>
          </cell>
        </row>
        <row r="5487">
          <cell r="A5487">
            <v>88087</v>
          </cell>
          <cell r="B5487" t="str">
            <v>SINAPI</v>
          </cell>
          <cell r="C5487" t="str">
            <v xml:space="preserve">TRANSPORTE HORIZONTAL, LATA DE 18 L, MANUAL, 30M. AF_06/2014 </v>
          </cell>
          <cell r="D5487" t="str">
            <v>L</v>
          </cell>
          <cell r="E5487">
            <v>0.04</v>
          </cell>
        </row>
        <row r="5488">
          <cell r="A5488">
            <v>88099</v>
          </cell>
          <cell r="B5488" t="str">
            <v>SINAPI</v>
          </cell>
          <cell r="C5488" t="str">
            <v>TRANSPORTE VERTICAL, BLOCOS VAZADOS DE CONCRETO OU CERÂMICO 19X19X39 CM, MANUAL, 1 PAVIMENTO. AF_06/2014</v>
          </cell>
          <cell r="D5488" t="str">
            <v>UN</v>
          </cell>
          <cell r="E5488">
            <v>0.16</v>
          </cell>
        </row>
        <row r="5489">
          <cell r="A5489">
            <v>88100</v>
          </cell>
          <cell r="B5489" t="str">
            <v>SINAPI</v>
          </cell>
          <cell r="C5489" t="str">
            <v>TRANSPORTE VERTICAL, BLOCOS CERÂMICOS FURADOS NA HORIZONTAL 9X19X19 CM, MANUAL, 1 PAVIMENTO. AF_06/2014</v>
          </cell>
          <cell r="D5489" t="str">
            <v>UN</v>
          </cell>
          <cell r="E5489">
            <v>0.08</v>
          </cell>
        </row>
        <row r="5490">
          <cell r="A5490">
            <v>88101</v>
          </cell>
          <cell r="B5490" t="str">
            <v>SINAPI</v>
          </cell>
          <cell r="C5490" t="str">
            <v>TRANSPORTE VERTICAL, PLACAS CERÂMICAS, MANUAL, 1 PAVIMENTO. AF_06/2014</v>
          </cell>
          <cell r="D5490" t="str">
            <v>M2</v>
          </cell>
          <cell r="E5490">
            <v>0.26</v>
          </cell>
        </row>
        <row r="5491">
          <cell r="A5491">
            <v>88102</v>
          </cell>
          <cell r="B5491" t="str">
            <v>SINAPI</v>
          </cell>
          <cell r="C5491" t="str">
            <v xml:space="preserve">TRANSPORTE VERTICAL, LATA DE 18 L, MANUAL, 1 PAVIMENTO. AF_06/2014 </v>
          </cell>
          <cell r="D5491" t="str">
            <v>L</v>
          </cell>
          <cell r="E5491">
            <v>0.01</v>
          </cell>
        </row>
        <row r="5492">
          <cell r="A5492">
            <v>88103</v>
          </cell>
          <cell r="B5492" t="str">
            <v>SINAPI</v>
          </cell>
          <cell r="C5492" t="str">
            <v xml:space="preserve">TRANSPORTE VERTICAL, LATA DE 10 L, MANUAL, 1 PAVIMENTO. AF_06/2014 </v>
          </cell>
          <cell r="D5492" t="str">
            <v>L</v>
          </cell>
          <cell r="E5492">
            <v>0.03</v>
          </cell>
        </row>
        <row r="5493">
          <cell r="A5493">
            <v>89176</v>
          </cell>
          <cell r="B5493" t="str">
            <v>SINAPI</v>
          </cell>
          <cell r="C5493" t="str">
            <v>TRANSPORTE HORIZONTAL, SACOS 50 KG, CARRINHO PLATAFORMA, 30M. AF_06/2014</v>
          </cell>
          <cell r="D5493" t="str">
            <v>T</v>
          </cell>
          <cell r="E5493">
            <v>5.77</v>
          </cell>
        </row>
        <row r="5494">
          <cell r="A5494">
            <v>89177</v>
          </cell>
          <cell r="B5494" t="str">
            <v>SINAPI</v>
          </cell>
          <cell r="C5494" t="str">
            <v>TRANSPORTE HORIZONTAL, SACOS 30 KG, CARRINHO PLATAFORMA, 30M. AF_06/2014</v>
          </cell>
          <cell r="D5494" t="str">
            <v>T</v>
          </cell>
          <cell r="E5494">
            <v>8.07</v>
          </cell>
        </row>
        <row r="5495">
          <cell r="A5495">
            <v>89178</v>
          </cell>
          <cell r="B5495" t="str">
            <v>SINAPI</v>
          </cell>
          <cell r="C5495" t="str">
            <v>TRANSPORTE HORIZONTAL, SACOS 20 KG, CARRINHO PLATAFORMA, 30M. AF_06/2014</v>
          </cell>
          <cell r="D5495" t="str">
            <v>T</v>
          </cell>
          <cell r="E5495">
            <v>9.23</v>
          </cell>
        </row>
        <row r="5496">
          <cell r="A5496">
            <v>89179</v>
          </cell>
          <cell r="B5496" t="str">
            <v>SINAPI</v>
          </cell>
          <cell r="C5496" t="str">
            <v>TRANSPORTE HORIZONTAL, SACOS 50 KG, CARRINHO PLATAFORMA, 50M. AF_06/2014</v>
          </cell>
          <cell r="D5496" t="str">
            <v>T</v>
          </cell>
          <cell r="E5496">
            <v>9.23</v>
          </cell>
        </row>
        <row r="5497">
          <cell r="A5497">
            <v>89180</v>
          </cell>
          <cell r="B5497" t="str">
            <v>SINAPI</v>
          </cell>
          <cell r="C5497" t="str">
            <v>TRANSPORTE HORIZONTAL, SACOS 30 KG, CARRINHO PLATAFORMA, 50M. AF_06/2014</v>
          </cell>
          <cell r="D5497" t="str">
            <v>T</v>
          </cell>
          <cell r="E5497">
            <v>10.38</v>
          </cell>
        </row>
        <row r="5498">
          <cell r="A5498">
            <v>89181</v>
          </cell>
          <cell r="B5498" t="str">
            <v>SINAPI</v>
          </cell>
          <cell r="C5498" t="str">
            <v>TRANSPORTE HORIZONTAL, SACOS 20 KG, CARRINHO PLATAFORMA, 50M. AF_06/2014</v>
          </cell>
          <cell r="D5498" t="str">
            <v>T</v>
          </cell>
          <cell r="E5498">
            <v>12.69</v>
          </cell>
        </row>
        <row r="5499">
          <cell r="A5499">
            <v>89182</v>
          </cell>
          <cell r="B5499" t="str">
            <v>SINAPI</v>
          </cell>
          <cell r="C5499" t="str">
            <v>TRANSPORTE HORIZONTAL, SACOS 50 KG, CARRINHO PLATAFORMA, 75M. AF_06/2014</v>
          </cell>
          <cell r="D5499" t="str">
            <v>T</v>
          </cell>
          <cell r="E5499">
            <v>12.69</v>
          </cell>
        </row>
        <row r="5500">
          <cell r="A5500">
            <v>89183</v>
          </cell>
          <cell r="B5500" t="str">
            <v>SINAPI</v>
          </cell>
          <cell r="C5500" t="str">
            <v>TRANSPORTE HORIZONTAL, SACOS 30 KG, CARRINHO PLATAFORMA, 75M. AF_06/2014</v>
          </cell>
          <cell r="D5500" t="str">
            <v>T</v>
          </cell>
          <cell r="E5500">
            <v>13.84</v>
          </cell>
        </row>
        <row r="5501">
          <cell r="A5501">
            <v>89184</v>
          </cell>
          <cell r="B5501" t="str">
            <v>SINAPI</v>
          </cell>
          <cell r="C5501" t="str">
            <v>TRANSPORTE HORIZONTAL, SACOS 20 KG, CARRINHO PLATAFORMA, 75M. AF_06/2014</v>
          </cell>
          <cell r="D5501" t="str">
            <v>T</v>
          </cell>
          <cell r="E5501">
            <v>16.149999999999999</v>
          </cell>
        </row>
        <row r="5502">
          <cell r="A5502">
            <v>89185</v>
          </cell>
          <cell r="B5502" t="str">
            <v>SINAPI</v>
          </cell>
          <cell r="C5502" t="str">
            <v>TRANSPORTE HORIZONTAL, SACOS 50 KG, CARRINHO PLATAFORMA, 100M. AF_06/2014</v>
          </cell>
          <cell r="D5502" t="str">
            <v>T</v>
          </cell>
          <cell r="E5502">
            <v>16.149999999999999</v>
          </cell>
        </row>
        <row r="5503">
          <cell r="A5503">
            <v>89186</v>
          </cell>
          <cell r="B5503" t="str">
            <v>SINAPI</v>
          </cell>
          <cell r="C5503" t="str">
            <v>TRANSPORTE HORIZONTAL, SACOS 30 KG, CARRINHO PLATAFORMA, 100M. AF_06/2014</v>
          </cell>
          <cell r="D5503" t="str">
            <v>T</v>
          </cell>
          <cell r="E5503">
            <v>17.309999999999999</v>
          </cell>
        </row>
        <row r="5504">
          <cell r="A5504">
            <v>89187</v>
          </cell>
          <cell r="B5504" t="str">
            <v>SINAPI</v>
          </cell>
          <cell r="C5504" t="str">
            <v>TRANSPORTE HORIZONTAL, SACOS 20 KG, CARRINHO PLATAFORMA, 100M. AF_06/2014</v>
          </cell>
          <cell r="D5504" t="str">
            <v>T</v>
          </cell>
          <cell r="E5504">
            <v>19.61</v>
          </cell>
        </row>
        <row r="5505">
          <cell r="A5505">
            <v>89188</v>
          </cell>
          <cell r="B5505" t="str">
            <v>SINAPI</v>
          </cell>
          <cell r="C5505" t="str">
            <v>TRANSPORTE HORIZONTAL, LATA DE 18 L, CARRINHO PLATAFORMA, 30M. AF_06/2014</v>
          </cell>
          <cell r="D5505" t="str">
            <v>18L</v>
          </cell>
          <cell r="E5505">
            <v>0.28999999999999998</v>
          </cell>
        </row>
        <row r="5506">
          <cell r="A5506">
            <v>89189</v>
          </cell>
          <cell r="B5506" t="str">
            <v>SINAPI</v>
          </cell>
          <cell r="C5506" t="str">
            <v>TRANSPORTE HORIZONTAL, LATA DE 18 L, CARRINHO PLATAFORMA, 50M. AF_06/2014</v>
          </cell>
          <cell r="D5506" t="str">
            <v>18L</v>
          </cell>
          <cell r="E5506">
            <v>0.37</v>
          </cell>
        </row>
        <row r="5507">
          <cell r="A5507">
            <v>89190</v>
          </cell>
          <cell r="B5507" t="str">
            <v>SINAPI</v>
          </cell>
          <cell r="C5507" t="str">
            <v>TRANSPORTE HORIZONTAL, LATA DE 18 L, CARRINHO PLATAFORMA, 75M. AF_06/2014</v>
          </cell>
          <cell r="D5507" t="str">
            <v>18L</v>
          </cell>
          <cell r="E5507">
            <v>0.49</v>
          </cell>
        </row>
        <row r="5508">
          <cell r="A5508">
            <v>89191</v>
          </cell>
          <cell r="B5508" t="str">
            <v>SINAPI</v>
          </cell>
          <cell r="C5508" t="str">
            <v>TRANSPORTE HORIZONTAL, LATA DE 18 L, CARRINHO PLATAFORMA, 100M. AF_06/2014</v>
          </cell>
          <cell r="D5508" t="str">
            <v>18L</v>
          </cell>
          <cell r="E5508">
            <v>0.6</v>
          </cell>
        </row>
        <row r="5509">
          <cell r="A5509">
            <v>89192</v>
          </cell>
          <cell r="B5509" t="str">
            <v>SINAPI</v>
          </cell>
          <cell r="C5509" t="str">
            <v xml:space="preserve">TRANSPORTE HORIZONTAL, SACOS 50 KG, MANUAL, 30M. AF_06/2014 </v>
          </cell>
          <cell r="D5509" t="str">
            <v>T</v>
          </cell>
          <cell r="E5509">
            <v>17.309999999999999</v>
          </cell>
        </row>
        <row r="5510">
          <cell r="A5510">
            <v>89193</v>
          </cell>
          <cell r="B5510" t="str">
            <v>SINAPI</v>
          </cell>
          <cell r="C5510" t="str">
            <v xml:space="preserve">TRANSPORTE HORIZONTAL, SACOS 30 KG, MANUAL, 30M. AF_06/2014 </v>
          </cell>
          <cell r="D5510" t="str">
            <v>T</v>
          </cell>
          <cell r="E5510">
            <v>28.85</v>
          </cell>
        </row>
        <row r="5511">
          <cell r="A5511">
            <v>89194</v>
          </cell>
          <cell r="B5511" t="str">
            <v>SINAPI</v>
          </cell>
          <cell r="C5511" t="str">
            <v xml:space="preserve">TRANSPORTE HORIZONTAL, SACOS 20 KG, MANUAL, 30M. AF_06/2014 </v>
          </cell>
          <cell r="D5511" t="str">
            <v>T</v>
          </cell>
          <cell r="E5511">
            <v>42.69</v>
          </cell>
        </row>
        <row r="5512">
          <cell r="A5512">
            <v>89195</v>
          </cell>
          <cell r="B5512" t="str">
            <v>SINAPI</v>
          </cell>
          <cell r="C5512" t="str">
            <v xml:space="preserve">TRANSPORTE VERTICAL, SACOS 50 KG, MANUAL, 1 PAVIMENTO. AF_06/2014 </v>
          </cell>
          <cell r="D5512" t="str">
            <v>T</v>
          </cell>
          <cell r="E5512">
            <v>6.92</v>
          </cell>
        </row>
        <row r="5513">
          <cell r="A5513">
            <v>89196</v>
          </cell>
          <cell r="B5513" t="str">
            <v>SINAPI</v>
          </cell>
          <cell r="C5513" t="str">
            <v xml:space="preserve">TRANSPORTE VERTICAL, SACOS 30 KG, MANUAL, 1 PAVIMENTO. AF_06/2014 </v>
          </cell>
          <cell r="D5513" t="str">
            <v>T</v>
          </cell>
          <cell r="E5513">
            <v>11.54</v>
          </cell>
        </row>
        <row r="5514">
          <cell r="A5514">
            <v>89197</v>
          </cell>
          <cell r="B5514" t="str">
            <v>SINAPI</v>
          </cell>
          <cell r="C5514" t="str">
            <v xml:space="preserve">TRANSPORTE VERTICAL, SACOS 20 KG, MANUAL, 1 PAVIMENTO. AF_06/2014 </v>
          </cell>
          <cell r="D5514" t="str">
            <v>T</v>
          </cell>
          <cell r="E5514">
            <v>17.309999999999999</v>
          </cell>
        </row>
        <row r="5515">
          <cell r="A5515">
            <v>91104</v>
          </cell>
          <cell r="B5515" t="str">
            <v>SINAPI</v>
          </cell>
          <cell r="C5515" t="str">
            <v>TRANSPORTE HORIZONTAL, TUBOS DE PVC SOLDÁVEL COM DIÂMETRO MENOR OU IGUAL A 60 MM, MANUAL, 30M. AF_06/2015</v>
          </cell>
          <cell r="D5515" t="str">
            <v>M</v>
          </cell>
          <cell r="E5515">
            <v>0.04</v>
          </cell>
        </row>
        <row r="5516">
          <cell r="A5516">
            <v>91105</v>
          </cell>
          <cell r="B5516" t="str">
            <v>SINAPI</v>
          </cell>
          <cell r="C5516" t="str">
            <v>TRANSPORTE HORIZONTAL, TUBOS DE PVC SOLDÁVEL COM DIÂMETRO MAIOR QUE 60MM E MENOR OU IGUAL A 85 MM, MANUAL, 30M. AF_06/2015</v>
          </cell>
          <cell r="D5516" t="str">
            <v>M</v>
          </cell>
          <cell r="E5516">
            <v>0.11</v>
          </cell>
        </row>
        <row r="5517">
          <cell r="A5517">
            <v>91106</v>
          </cell>
          <cell r="B5517" t="str">
            <v>SINAPI</v>
          </cell>
          <cell r="C5517" t="str">
            <v>TRANSPORTE HORIZONTAL, TUBOS DE PVC SÉRIE NORMAL - ESGOTO PREDIAL, OU REFORÇADO PARA ESGOTO OU ÁGUAS PLUVIAIS PREDIAL, COM DIÂMETRO MENOR OUIGUAL A 75 MM, MANUAL, 30M. AF_06/2015</v>
          </cell>
          <cell r="D5517" t="str">
            <v>M</v>
          </cell>
          <cell r="E5517">
            <v>0.04</v>
          </cell>
        </row>
        <row r="5518">
          <cell r="A5518">
            <v>91107</v>
          </cell>
          <cell r="B5518" t="str">
            <v>SINAPI</v>
          </cell>
          <cell r="C5518" t="str">
            <v>TRANSPORTE HORIZONTAL, TUBOS DE PVC SÉRIE NORMAL - ESGOTO PREDIAL, OU REFORÇADO PARA ESGOTO OU ÁGUAS PLUVIAIS PREDIAL, COM DIÂMETRO MAIOR QUE 75 MM E MENOR OU IGUAL A 100 MM, MANUAL, 30M. AF_06/2015</v>
          </cell>
          <cell r="D5518" t="str">
            <v>M</v>
          </cell>
          <cell r="E5518">
            <v>0.05</v>
          </cell>
        </row>
        <row r="5519">
          <cell r="A5519">
            <v>91108</v>
          </cell>
          <cell r="B5519" t="str">
            <v>SINAPI</v>
          </cell>
          <cell r="C5519" t="str">
            <v>TRANSPORTE HORIZONTAL, TUBOS DE PVC SÉRIE NORMAL - ESGOTO PREDIAL, OU REFORÇADO PARA ESGOTO OU ÁGUAS PLUVIAIS PREDIAL, COM DIÂMETRO MAIOR QUE 100 MM E MENOR OU IGUAL A 150 MM, MANUAL, 30M. AF_06/2015</v>
          </cell>
          <cell r="D5519" t="str">
            <v>M</v>
          </cell>
          <cell r="E5519">
            <v>0.11</v>
          </cell>
        </row>
        <row r="5520">
          <cell r="A5520">
            <v>91109</v>
          </cell>
          <cell r="B5520" t="str">
            <v>SINAPI</v>
          </cell>
          <cell r="C5520" t="str">
            <v>TRANSPORTE HORIZONTAL, TUBOS DE CPVC COM DIÂMETRO MENOR OU IGUAL A 54 MM, MANUAL, 30M. AF_06/2015</v>
          </cell>
          <cell r="D5520" t="str">
            <v>M</v>
          </cell>
          <cell r="E5520">
            <v>0.09</v>
          </cell>
        </row>
        <row r="5521">
          <cell r="A5521">
            <v>91110</v>
          </cell>
          <cell r="B5521" t="str">
            <v>SINAPI</v>
          </cell>
          <cell r="C5521" t="str">
            <v>TRANSPORTE HORIZONTAL, TUBOS DE CPVC COM DIÂMETRO MAIOR QUE 54 MM E MENOR OU IGUAL A 73 MM, MANUAL, 30M. AF_06/2015</v>
          </cell>
          <cell r="D5521" t="str">
            <v>M</v>
          </cell>
          <cell r="E5521">
            <v>0.11</v>
          </cell>
        </row>
        <row r="5522">
          <cell r="A5522">
            <v>91111</v>
          </cell>
          <cell r="B5522" t="str">
            <v>SINAPI</v>
          </cell>
          <cell r="C5522" t="str">
            <v>TRANSPORTE HORIZONTAL, TUBOS DE CPVC COM DIÂMETRO MAIOR QUE 73 MM E MENOR OU IGUAL A 89 MM, MANUAL, 30M. AF_06/2015</v>
          </cell>
          <cell r="D5522" t="str">
            <v>M</v>
          </cell>
          <cell r="E5522">
            <v>0.15</v>
          </cell>
        </row>
        <row r="5523">
          <cell r="A5523">
            <v>91112</v>
          </cell>
          <cell r="B5523" t="str">
            <v>SINAPI</v>
          </cell>
          <cell r="C5523" t="str">
            <v>TRANSPORTE HORIZONTAL, TUBOS DE PPR - PN 12 OU PN 25 COM DIÂMETRO MENOR OU IGUAL A 50 MM, MANUAL, 30M. AF_06/2015</v>
          </cell>
          <cell r="D5523" t="str">
            <v>M</v>
          </cell>
          <cell r="E5523">
            <v>0.08</v>
          </cell>
        </row>
        <row r="5524">
          <cell r="A5524">
            <v>91113</v>
          </cell>
          <cell r="B5524" t="str">
            <v>SINAPI</v>
          </cell>
          <cell r="C5524" t="str">
            <v>TRANSPORTE HORIZONTAL, TUBOS DE PPR - PN 12 OU PN 25 COM DIÂMETRO MAIOR QUE 50 MM E MENOR OU IGUAL A 75 MM, MANUAL, 30M. AF_06/2015</v>
          </cell>
          <cell r="D5524" t="str">
            <v>M</v>
          </cell>
          <cell r="E5524">
            <v>0.16</v>
          </cell>
        </row>
        <row r="5525">
          <cell r="A5525">
            <v>91114</v>
          </cell>
          <cell r="B5525" t="str">
            <v>SINAPI</v>
          </cell>
          <cell r="C5525" t="str">
            <v>TRANSPORTE HORIZONTAL, TUBOS DE PPR - PN 12 OU PN 25 COM DIÂMETRO MAIOR QUE 75 MM E MENOR OU IGUAL A 110 MM, MANUAL, 30M. AF_06/2015</v>
          </cell>
          <cell r="D5525" t="str">
            <v>M</v>
          </cell>
          <cell r="E5525">
            <v>0.31</v>
          </cell>
        </row>
        <row r="5526">
          <cell r="A5526">
            <v>91115</v>
          </cell>
          <cell r="B5526" t="str">
            <v>SINAPI</v>
          </cell>
          <cell r="C5526" t="str">
            <v>TRANSPORTE HORIZONTAL, TUBOS DE COBRE - CLASSE E, COM DIÂMETRO MENOR OU IGUAL A 42 MM, MANUAL, 30M. AF_06/2015</v>
          </cell>
          <cell r="D5526" t="str">
            <v>M</v>
          </cell>
          <cell r="E5526">
            <v>0.05</v>
          </cell>
        </row>
        <row r="5527">
          <cell r="A5527">
            <v>91116</v>
          </cell>
          <cell r="B5527" t="str">
            <v>SINAPI</v>
          </cell>
          <cell r="C5527" t="str">
            <v>TRANSPORTE HORIZONTAL, TUBOS DE COBRE - CLASSE E, COM DIÂMETRO MAIOR QUE 42 MM E MENOR OU IGUAL A 66 MM, MANUAL, 30M. AF_06/2015</v>
          </cell>
          <cell r="D5527" t="str">
            <v>M</v>
          </cell>
          <cell r="E5527">
            <v>0.09</v>
          </cell>
        </row>
        <row r="5528">
          <cell r="A5528">
            <v>91117</v>
          </cell>
          <cell r="B5528" t="str">
            <v>SINAPI</v>
          </cell>
          <cell r="C5528" t="str">
            <v>TRANSPORTE HORIZONTAL, TUBOS DE COBRE - CLASSE E, COM DIÂMETRO MAIOR QUE 66 MM E MENOR OU IGUAL A 104 MM, MANUAL, 30M. AF_06/2015</v>
          </cell>
          <cell r="D5528" t="str">
            <v>M</v>
          </cell>
          <cell r="E5528">
            <v>0.13</v>
          </cell>
        </row>
        <row r="5529">
          <cell r="A5529">
            <v>91118</v>
          </cell>
          <cell r="B5529" t="str">
            <v>SINAPI</v>
          </cell>
          <cell r="C5529" t="str">
            <v>TRANSPORTE HORIZONTAL, TUBOS DE AÇO CARBONO LEVE OU MÉDIO, PRETO OU GALVANIZADO, COM DIÂMETRO MENOR OU IGUAL A 25 MM, MANUAL, 30M. AF_06/2015</v>
          </cell>
          <cell r="D5529" t="str">
            <v>M</v>
          </cell>
          <cell r="E5529">
            <v>0.11</v>
          </cell>
        </row>
        <row r="5530">
          <cell r="A5530">
            <v>91119</v>
          </cell>
          <cell r="B5530" t="str">
            <v>SINAPI</v>
          </cell>
          <cell r="C5530" t="str">
            <v>TRANSPORTE HORIZONTAL, TUBOS DE AÇO CARBONO LEVE OU MÉDIO, PRETO OU GALVANIZADO, COM DIÂMETRO MAIOR QUE 25 MM E MENOR OU IGUAL A 40 MM, MANUAL, 30M. AF_06/2015</v>
          </cell>
          <cell r="D5530" t="str">
            <v>M</v>
          </cell>
          <cell r="E5530">
            <v>0.21</v>
          </cell>
        </row>
        <row r="5531">
          <cell r="A5531">
            <v>91120</v>
          </cell>
          <cell r="B5531" t="str">
            <v>SINAPI</v>
          </cell>
          <cell r="C5531" t="str">
            <v>TRANSPORTE HORIZONTAL, TUBOS DE AÇO CARBONO LEVE OU MÉDIO, PRETO OU GALVANIZADO, COM DIÂMETRO MAIOR QUE 40 MM E MENOR OU IGUAL A 65 MM, MANUAL, 30M. AF_06/2015</v>
          </cell>
          <cell r="D5531" t="str">
            <v>M</v>
          </cell>
          <cell r="E5531">
            <v>0.31</v>
          </cell>
        </row>
        <row r="5532">
          <cell r="A5532">
            <v>91121</v>
          </cell>
          <cell r="B5532" t="str">
            <v>SINAPI</v>
          </cell>
          <cell r="C5532" t="str">
            <v>TRANSPORTE HORIZONTAL, TUBOS DE AÇO CARBONO LEVE OU MÉDIO, PRETO OU GALVANIZADO, COM DIÂMETRO MAIOR QUE 65 MM E MENOR OU IGUAL A 90 MM, MANUAL, 30M. AF_06/2015</v>
          </cell>
          <cell r="D5532" t="str">
            <v>M</v>
          </cell>
          <cell r="E5532">
            <v>0.53</v>
          </cell>
        </row>
        <row r="5533">
          <cell r="A5533">
            <v>91122</v>
          </cell>
          <cell r="B5533" t="str">
            <v>SINAPI</v>
          </cell>
          <cell r="C5533" t="str">
            <v>TRANSPORTE HORIZONTAL, TUBOS DE AÇO CARBONO LEVE OU MÉDIO, PRETO OU GALVANIZADO, COM DIÂMETRO MAIOR QUE 90 MM E MENOR OU IGUAL A 125 MM, MANUAL, 30M. AF_06/2015</v>
          </cell>
          <cell r="D5533" t="str">
            <v>M</v>
          </cell>
          <cell r="E5533">
            <v>0.74</v>
          </cell>
        </row>
        <row r="5534">
          <cell r="A5534">
            <v>91123</v>
          </cell>
          <cell r="B5534" t="str">
            <v>SINAPI</v>
          </cell>
          <cell r="C5534" t="str">
            <v>TRANSPORTE HORIZONTAL, TUBOS DE AÇO CARBONO LEVE OU MÉDIO, PRETO OU GALVANIZADO, COM DIÂMETRO MAIOR QUE 125 MM E MENOR OU IGUAL A 150 MM, MANUAL, 30M. AF_06/2015</v>
          </cell>
          <cell r="D5534" t="str">
            <v>M</v>
          </cell>
          <cell r="E5534">
            <v>0.95</v>
          </cell>
        </row>
        <row r="5535">
          <cell r="A5535">
            <v>91124</v>
          </cell>
          <cell r="B5535" t="str">
            <v>SINAPI</v>
          </cell>
          <cell r="C5535" t="str">
            <v xml:space="preserve">TRANSPORTE HORIZONTAL, MADEIRA, MANUAL, 30M. AF_06/2015 </v>
          </cell>
          <cell r="D5535" t="str">
            <v>M3</v>
          </cell>
          <cell r="E5535">
            <v>49.04</v>
          </cell>
        </row>
        <row r="5536">
          <cell r="A5536">
            <v>91125</v>
          </cell>
          <cell r="B5536" t="str">
            <v>SINAPI</v>
          </cell>
          <cell r="C5536" t="str">
            <v xml:space="preserve">TRANSPORTE HORIZONTAL, VERGALHÕES DE AÇO, MANUAL, 30M. AF_06/2015 </v>
          </cell>
          <cell r="D5536" t="str">
            <v>KG</v>
          </cell>
          <cell r="E5536">
            <v>0.05</v>
          </cell>
        </row>
        <row r="5537">
          <cell r="A5537">
            <v>91128</v>
          </cell>
          <cell r="B5537" t="str">
            <v>SINAPI</v>
          </cell>
          <cell r="C5537" t="str">
            <v>TRANSPORTE HORIZONTAL, LATA DE 18 L, MANIPULADOR TELESCÓPICO, 30M. AF_06/2014</v>
          </cell>
          <cell r="D5537" t="str">
            <v>18L</v>
          </cell>
          <cell r="E5537">
            <v>0.12</v>
          </cell>
        </row>
        <row r="5538">
          <cell r="A5538">
            <v>91129</v>
          </cell>
          <cell r="B5538" t="str">
            <v>SINAPI</v>
          </cell>
          <cell r="C5538" t="str">
            <v>TRANSPORTE HORIZONTAL, LATA DE 18 L, MANIPULADOR TELESCÓPICO, 50M. AF_06/2014</v>
          </cell>
          <cell r="D5538" t="str">
            <v>18L</v>
          </cell>
          <cell r="E5538">
            <v>0.2</v>
          </cell>
        </row>
        <row r="5539">
          <cell r="A5539">
            <v>91130</v>
          </cell>
          <cell r="B5539" t="str">
            <v>SINAPI</v>
          </cell>
          <cell r="C5539" t="str">
            <v>TRANSPORTE HORIZONTAL, LATA DE 18 L, MANIPULADOR TELESCÓPICO, 75M. AF_06/2014</v>
          </cell>
          <cell r="D5539" t="str">
            <v>18L</v>
          </cell>
          <cell r="E5539">
            <v>0.26</v>
          </cell>
        </row>
        <row r="5540">
          <cell r="A5540">
            <v>91132</v>
          </cell>
          <cell r="B5540" t="str">
            <v>SINAPI</v>
          </cell>
          <cell r="C5540" t="str">
            <v>TRANSPORTE HORIZONTAL, LATA DE 18 L, MANIPULADOR TELESCÓPICO, 100M. AF_06/2014</v>
          </cell>
          <cell r="D5540" t="str">
            <v>18L</v>
          </cell>
          <cell r="E5540">
            <v>0.37</v>
          </cell>
        </row>
        <row r="5541">
          <cell r="A5541">
            <v>91134</v>
          </cell>
          <cell r="B5541" t="str">
            <v>SINAPI</v>
          </cell>
          <cell r="C5541" t="str">
            <v>TRANSPORTE HORIZONTAL, PÁLETE DE SACOS, MANIPULADOR TELESCÓPICO, 30M. AF_06/2014</v>
          </cell>
          <cell r="D5541" t="str">
            <v>T</v>
          </cell>
          <cell r="E5541">
            <v>2.2200000000000002</v>
          </cell>
        </row>
        <row r="5542">
          <cell r="A5542">
            <v>91135</v>
          </cell>
          <cell r="B5542" t="str">
            <v>SINAPI</v>
          </cell>
          <cell r="C5542" t="str">
            <v>TRANSPORTE HORIZONTAL, PÁLETE DE SACOS, MANIPULADOR TELESCÓPICO, 50M. AF_06/2014</v>
          </cell>
          <cell r="D5542" t="str">
            <v>T</v>
          </cell>
          <cell r="E5542">
            <v>3.97</v>
          </cell>
        </row>
        <row r="5543">
          <cell r="A5543">
            <v>91136</v>
          </cell>
          <cell r="B5543" t="str">
            <v>SINAPI</v>
          </cell>
          <cell r="C5543" t="str">
            <v>TRANSPORTE HORIZONTAL, PÁLETE DE SACOS, MANIPULADOR TELESCÓPICO, 75M. AF_06/2014</v>
          </cell>
          <cell r="D5543" t="str">
            <v>T</v>
          </cell>
          <cell r="E5543">
            <v>5.7</v>
          </cell>
        </row>
        <row r="5544">
          <cell r="A5544">
            <v>91137</v>
          </cell>
          <cell r="B5544" t="str">
            <v>SINAPI</v>
          </cell>
          <cell r="C5544" t="str">
            <v>TRANSPORTE HORIZONTAL, PÁLETE DE SACOS, MANIPULADOR TELESCÓPICO, 100M.AF_06/2014</v>
          </cell>
          <cell r="D5544" t="str">
            <v>T</v>
          </cell>
          <cell r="E5544">
            <v>7.45</v>
          </cell>
        </row>
        <row r="5545">
          <cell r="A5545">
            <v>91138</v>
          </cell>
          <cell r="B5545" t="str">
            <v>SINAPI</v>
          </cell>
          <cell r="C5545" t="str">
            <v>TRANSPORTE HORIZONTAL, BLOCOS VAZADOS DE CONCRETO 19X19X39 CM, MANIPULADOR TELESCÓPICO, 30M. AF_06/2014</v>
          </cell>
          <cell r="D5545" t="str">
            <v>MIL</v>
          </cell>
          <cell r="E5545">
            <v>74.62</v>
          </cell>
        </row>
        <row r="5546">
          <cell r="A5546">
            <v>91139</v>
          </cell>
          <cell r="B5546" t="str">
            <v>SINAPI</v>
          </cell>
          <cell r="C5546" t="str">
            <v>TRANSPORTE HORIZONTAL, BLOCOS CERÂMICOS FURADOS NA VERTICAL 19X19X39 CM, MANIPULADOR TELESCÓPICO, 30M. AF_06/2014</v>
          </cell>
          <cell r="D5546" t="str">
            <v>MIL</v>
          </cell>
          <cell r="E5546">
            <v>39.770000000000003</v>
          </cell>
        </row>
        <row r="5547">
          <cell r="A5547">
            <v>91140</v>
          </cell>
          <cell r="B5547" t="str">
            <v>SINAPI</v>
          </cell>
          <cell r="C5547" t="str">
            <v>TRANSPORTE HORIZONTAL, BLOCOS CERÂMICOS FURADOS NA HORIZONTAL 9X19X19 CM, MANIPULADOR TELESCÓPICO, 30M. AF_06/2014</v>
          </cell>
          <cell r="D5547" t="str">
            <v>MIL</v>
          </cell>
          <cell r="E5547">
            <v>17.41</v>
          </cell>
        </row>
        <row r="5548">
          <cell r="A5548">
            <v>91141</v>
          </cell>
          <cell r="B5548" t="str">
            <v>SINAPI</v>
          </cell>
          <cell r="C5548" t="str">
            <v>TRANSPORTE HORIZONTAL, BLOCOS VAZADOS DE CONCRETO 19X19X39 CM, MANIPULADOR TELESCÓPICO, 50M. AF_06/2014</v>
          </cell>
          <cell r="D5548" t="str">
            <v>MIL</v>
          </cell>
          <cell r="E5548">
            <v>114.42</v>
          </cell>
        </row>
        <row r="5549">
          <cell r="A5549">
            <v>91142</v>
          </cell>
          <cell r="B5549" t="str">
            <v>SINAPI</v>
          </cell>
          <cell r="C5549" t="str">
            <v>TRANSPORTE HORIZONTAL, BLOCOS CERÂMICOS FURADOS NA VERTICAL 19X19X39 CM, MANIPULADOR TELESCÓPICO, 50M. AF_06/2014</v>
          </cell>
          <cell r="D5549" t="str">
            <v>MIL</v>
          </cell>
          <cell r="E5549">
            <v>74.62</v>
          </cell>
        </row>
        <row r="5550">
          <cell r="A5550">
            <v>91143</v>
          </cell>
          <cell r="B5550" t="str">
            <v>SINAPI</v>
          </cell>
          <cell r="C5550" t="str">
            <v>TRANSPORTE HORIZONTAL, BLOCOS CERÂMICOS FURADOS NA HORIZONTAL 9X19X19 CM, MANIPULADOR TELESCÓPICO, 50M. AF_06/2014</v>
          </cell>
          <cell r="D5550" t="str">
            <v>MIL</v>
          </cell>
          <cell r="E5550">
            <v>17.41</v>
          </cell>
        </row>
        <row r="5551">
          <cell r="A5551">
            <v>91144</v>
          </cell>
          <cell r="B5551" t="str">
            <v>SINAPI</v>
          </cell>
          <cell r="C5551" t="str">
            <v>TRANSPORTE HORIZONTAL, BLOCOS VAZADOS DE CONCRETO 19X19X39 CM, MANIPULADOR TELESCÓPICO, 75M. AF_06/2014</v>
          </cell>
          <cell r="D5551" t="str">
            <v>MIL</v>
          </cell>
          <cell r="E5551">
            <v>154.21</v>
          </cell>
        </row>
        <row r="5552">
          <cell r="A5552">
            <v>91145</v>
          </cell>
          <cell r="B5552" t="str">
            <v>SINAPI</v>
          </cell>
          <cell r="C5552" t="str">
            <v>TRANSPORTE HORIZONTAL, BLOCOS CERÂMICOS FURADOS NA VERTICAL 19X19X39 CM, MANIPULADOR TELESCÓPICO, 75M. AF_06/2014</v>
          </cell>
          <cell r="D5552" t="str">
            <v>MIL</v>
          </cell>
          <cell r="E5552">
            <v>114.42</v>
          </cell>
        </row>
        <row r="5553">
          <cell r="A5553">
            <v>91146</v>
          </cell>
          <cell r="B5553" t="str">
            <v>SINAPI</v>
          </cell>
          <cell r="C5553" t="str">
            <v>TRANSPORTE HORIZONTAL, BLOCOS CERÂMICOS FURADOS NA HORIZONTAL 9X19X19 CM, MANIPULADOR TELESCÓPICO, 75M. AF_06/2014</v>
          </cell>
          <cell r="D5553" t="str">
            <v>MIL</v>
          </cell>
          <cell r="E5553">
            <v>22.36</v>
          </cell>
        </row>
        <row r="5554">
          <cell r="A5554">
            <v>91147</v>
          </cell>
          <cell r="B5554" t="str">
            <v>SINAPI</v>
          </cell>
          <cell r="C5554" t="str">
            <v>TRANSPORTE HORIZONTAL, BLOCOS VAZADOS DE CONCRETO 19X19X39 CM, MANIPULADOR TELESCÓPICO, 100M. AF_06/2014</v>
          </cell>
          <cell r="D5554" t="str">
            <v>MIL</v>
          </cell>
          <cell r="E5554">
            <v>211.42</v>
          </cell>
        </row>
        <row r="5555">
          <cell r="A5555">
            <v>91148</v>
          </cell>
          <cell r="B5555" t="str">
            <v>SINAPI</v>
          </cell>
          <cell r="C5555" t="str">
            <v>TRANSPORTE HORIZONTAL, BLOCOS CERÂMICOS FURADOS NA VERTICAL 19X19X39 CM, MANIPULADOR TELESCÓPICO, 100M. AF_06/2014</v>
          </cell>
          <cell r="D5555" t="str">
            <v>MIL</v>
          </cell>
          <cell r="E5555">
            <v>136.78</v>
          </cell>
        </row>
        <row r="5556">
          <cell r="A5556">
            <v>91149</v>
          </cell>
          <cell r="B5556" t="str">
            <v>SINAPI</v>
          </cell>
          <cell r="C5556" t="str">
            <v>TRANSPORTE HORIZONTAL, BLOCOS CERÂMICOS FURADOS NA HORIZONTAL 9X19X19 CM, MANIPULADOR TELESCÓPICO, 100M. AF_06/2014</v>
          </cell>
          <cell r="D5556" t="str">
            <v>MIL</v>
          </cell>
          <cell r="E5556">
            <v>34.83</v>
          </cell>
        </row>
        <row r="5557">
          <cell r="A5557">
            <v>92121</v>
          </cell>
          <cell r="B5557" t="str">
            <v>SINAPI</v>
          </cell>
          <cell r="C5557" t="str">
            <v xml:space="preserve">PENEIRAMENTO DE AREIA COM PENEIRA ELÉTRICA. AF_11/2015 </v>
          </cell>
          <cell r="D5557" t="str">
            <v>M3</v>
          </cell>
          <cell r="E5557">
            <v>17.03</v>
          </cell>
        </row>
        <row r="5558">
          <cell r="A5558">
            <v>92122</v>
          </cell>
          <cell r="B5558" t="str">
            <v>SINAPI</v>
          </cell>
          <cell r="C5558" t="str">
            <v xml:space="preserve">PENEIRAMENTO DE AREIA COM PENEIRA MANUAL. AF_11/2015 </v>
          </cell>
          <cell r="D5558" t="str">
            <v>M3</v>
          </cell>
          <cell r="E5558">
            <v>27.67</v>
          </cell>
        </row>
        <row r="5559">
          <cell r="A5559">
            <v>92123</v>
          </cell>
          <cell r="B5559" t="str">
            <v>SINAPI</v>
          </cell>
          <cell r="C5559" t="str">
            <v xml:space="preserve">ENSACAMENTO DE AREIA. AF_11/2015 </v>
          </cell>
          <cell r="D5559" t="str">
            <v>M3</v>
          </cell>
          <cell r="E5559">
            <v>28.21</v>
          </cell>
        </row>
        <row r="5560">
          <cell r="A5560">
            <v>94926</v>
          </cell>
          <cell r="B5560" t="str">
            <v>SINAPI</v>
          </cell>
          <cell r="C5560" t="str">
            <v xml:space="preserve">TRANSPORTE HORIZONTAL MANUAL, DE 30 M, DE JANELAS. AF_07/2016 </v>
          </cell>
          <cell r="D5560" t="str">
            <v>M2</v>
          </cell>
          <cell r="E5560">
            <v>0.83</v>
          </cell>
        </row>
        <row r="5561">
          <cell r="A5561">
            <v>94927</v>
          </cell>
          <cell r="B5561" t="str">
            <v>SINAPI</v>
          </cell>
          <cell r="C5561" t="str">
            <v xml:space="preserve">TRANSPORTE VERTICAL MANUAL, DE 1 PAVIMENTO, DE JANELAS. AF_07/2016 </v>
          </cell>
          <cell r="D5561" t="str">
            <v>M2</v>
          </cell>
          <cell r="E5561">
            <v>0.43</v>
          </cell>
        </row>
        <row r="5562">
          <cell r="A5562">
            <v>94928</v>
          </cell>
          <cell r="B5562" t="str">
            <v>SINAPI</v>
          </cell>
          <cell r="C5562" t="str">
            <v>TRANSPORTE HORIZONTAL MANUAL, DE 30 M, DE KIT PORTA-PRONTA OU PORTA DEMADEIRA FOLHA LEVE OU MÉDIA, PORTA DE AÇO E PORTA DE ALUMÍNIO. AF_07/2016</v>
          </cell>
          <cell r="D5562" t="str">
            <v>UN</v>
          </cell>
          <cell r="E5562">
            <v>1.32</v>
          </cell>
        </row>
        <row r="5563">
          <cell r="A5563">
            <v>94929</v>
          </cell>
          <cell r="B5563" t="str">
            <v>SINAPI</v>
          </cell>
          <cell r="C5563" t="str">
            <v>TRANSPORTE HORIZONTAL MANUAL, DE 30 M, DE KIT PORTA-PRONTA OU PORTA DEMADEIRA FOLHA PESADA OU SUPERPESADA E PORTA CORTA-FOGO. AF_07/2016</v>
          </cell>
          <cell r="D5563" t="str">
            <v>UN</v>
          </cell>
          <cell r="E5563">
            <v>2.3199999999999998</v>
          </cell>
        </row>
        <row r="5564">
          <cell r="A5564">
            <v>94930</v>
          </cell>
          <cell r="B5564" t="str">
            <v>SINAPI</v>
          </cell>
          <cell r="C5564" t="str">
            <v>TRANSPORTE VERTICAL MANUAL, DE 1 PAVIMENTO, DE KIT PORTA-PRONTA OU PORTA DE MADEIRA FOLHA LEVE OU MÉDIA, PORTA DE AÇO E PORTA DE ALUMÍNIO. AF_07/2016</v>
          </cell>
          <cell r="D5564" t="str">
            <v>UN</v>
          </cell>
          <cell r="E5564">
            <v>0.68</v>
          </cell>
        </row>
        <row r="5565">
          <cell r="A5565">
            <v>94931</v>
          </cell>
          <cell r="B5565" t="str">
            <v>SINAPI</v>
          </cell>
          <cell r="C5565" t="str">
            <v>TRANSPORTE VERTICAL MANUAL, DE 1 PAVIMENTO, DE KIT PORTA-PRONTA OU PORTA DE MADEIRA FOLHA PESADA OU SUPERPESADA E PORTA CORTA-FOGO. AF_07/2016</v>
          </cell>
          <cell r="D5565" t="str">
            <v>UN</v>
          </cell>
          <cell r="E5565">
            <v>1.2</v>
          </cell>
        </row>
        <row r="5566">
          <cell r="A5566">
            <v>94932</v>
          </cell>
          <cell r="B5566" t="str">
            <v>SINAPI</v>
          </cell>
          <cell r="C5566" t="str">
            <v>TRANSPORTE HORIZONTAL MANUAL, DE 30 M, DE BANCADA DE MÁRMORE OU GRANITO PARA COZINHA/LAVATÓRIO OU MÁRMORE SINTÉTICO COM CUBA INTEGRADA. AF_07/2016</v>
          </cell>
          <cell r="D5566" t="str">
            <v>UN</v>
          </cell>
          <cell r="E5566">
            <v>2.46</v>
          </cell>
        </row>
        <row r="5567">
          <cell r="A5567">
            <v>94934</v>
          </cell>
          <cell r="B5567" t="str">
            <v>SINAPI</v>
          </cell>
          <cell r="C5567" t="str">
            <v>TRANSPORTE VERTICAL MANUAL, DE 1 PAVIMENTO, DE BANCADA DE MÁRMORE OU GRANITO PARA COZINHA/LAVATÓRIO OU MÁRMORE SINTÉTICO COM CUBA INTEGRADA.AF_07/2016</v>
          </cell>
          <cell r="D5567" t="str">
            <v>UN</v>
          </cell>
          <cell r="E5567">
            <v>0.85</v>
          </cell>
        </row>
        <row r="5568">
          <cell r="A5568">
            <v>94935</v>
          </cell>
          <cell r="B5568" t="str">
            <v>SINAPI</v>
          </cell>
          <cell r="C5568" t="str">
            <v>TRANSPORTE HORIZONTAL DE 30 M COM CARRINHO PLATAFORMA COM BANCADA DE MÁRMORE OU GRANITO PARA COZINHA/LAVATÓRIO OU MÁRMORE SINTÉTICO COM CUBAINTEGRADA. AF_07/2016</v>
          </cell>
          <cell r="D5568" t="str">
            <v>UN</v>
          </cell>
          <cell r="E5568">
            <v>1.33</v>
          </cell>
        </row>
        <row r="5569">
          <cell r="A5569">
            <v>94936</v>
          </cell>
          <cell r="B5569" t="str">
            <v>SINAPI</v>
          </cell>
          <cell r="C5569" t="str">
            <v>TRANSPORTE HORIZONTAL DE 50 M COM CARRINHO PLATAFORMA COM BANCADA DE MÁRMORE OU GRANITO PARA COZINHA/LAVATÓRIO OU MÁRMORE SINTÉTICO COM CUBAINTEGRADA. AF_07/2016</v>
          </cell>
          <cell r="D5569" t="str">
            <v>UN</v>
          </cell>
          <cell r="E5569">
            <v>2.14</v>
          </cell>
        </row>
        <row r="5570">
          <cell r="A5570">
            <v>94937</v>
          </cell>
          <cell r="B5570" t="str">
            <v>SINAPI</v>
          </cell>
          <cell r="C5570" t="str">
            <v>TRANSPORTE HORIZONTAL DE 75 M COM CARRINHO PLATAFORMA COM BANCADA DE MÁRMORE OU GRANITO PARA COZINHA/LAVATÓRIO OU MÁRMORE SINTÉTICO COM CUBAINTEGRADA. AF_07/2016</v>
          </cell>
          <cell r="D5570" t="str">
            <v>UN</v>
          </cell>
          <cell r="E5570">
            <v>3.15</v>
          </cell>
        </row>
        <row r="5571">
          <cell r="A5571">
            <v>94938</v>
          </cell>
          <cell r="B5571" t="str">
            <v>SINAPI</v>
          </cell>
          <cell r="C5571" t="str">
            <v>TRANSPORTE HORIZONTAL DE 100 M COM CARRINHO PLATAFORMA COM BANCADA DE MÁRMORE OU GRANITO PARA COZINHA/LAVATÓRIO OU MÁRMORE SINTÉTICO COM CUBA INTEGRADA. AF_07/2016</v>
          </cell>
          <cell r="D5571" t="str">
            <v>UN</v>
          </cell>
          <cell r="E5571">
            <v>4.16</v>
          </cell>
        </row>
        <row r="5572">
          <cell r="A5572">
            <v>94939</v>
          </cell>
          <cell r="B5572" t="str">
            <v>SINAPI</v>
          </cell>
          <cell r="C5572" t="str">
            <v xml:space="preserve">TRANSPORTE HORIZONTAL MANUAL, DE 30 M, DE VIDRO. AF_07/2016 </v>
          </cell>
          <cell r="D5572" t="str">
            <v>M2</v>
          </cell>
          <cell r="E5572">
            <v>1.29</v>
          </cell>
        </row>
        <row r="5573">
          <cell r="A5573">
            <v>94940</v>
          </cell>
          <cell r="B5573" t="str">
            <v>SINAPI</v>
          </cell>
          <cell r="C5573" t="str">
            <v xml:space="preserve">TRANSPORTE VERTICAL MANUAL, DE 1 PAVIMENTO, DE VIDRO. AF_07/2016 </v>
          </cell>
          <cell r="D5573" t="str">
            <v>M2</v>
          </cell>
          <cell r="E5573">
            <v>0.67</v>
          </cell>
        </row>
        <row r="5574">
          <cell r="A5574">
            <v>94941</v>
          </cell>
          <cell r="B5574" t="str">
            <v>SINAPI</v>
          </cell>
          <cell r="C5574" t="str">
            <v xml:space="preserve">TRANSPORTE HORIZONTAL MANUAL, DE 30 M, DE TELA DE AÇO. AF_07/2016 </v>
          </cell>
          <cell r="D5574" t="str">
            <v>KG</v>
          </cell>
          <cell r="E5574">
            <v>0.04</v>
          </cell>
        </row>
        <row r="5575">
          <cell r="A5575">
            <v>94942</v>
          </cell>
          <cell r="B5575" t="str">
            <v>SINAPI</v>
          </cell>
          <cell r="C5575" t="str">
            <v>TRANSPORTE HORIZONTAL MANUAL, DE 30 M, DE COMPENSADO DE MADEIRA. AF_07/2016</v>
          </cell>
          <cell r="D5575" t="str">
            <v>M2</v>
          </cell>
          <cell r="E5575">
            <v>0.52</v>
          </cell>
        </row>
        <row r="5576">
          <cell r="A5576">
            <v>94943</v>
          </cell>
          <cell r="B5576" t="str">
            <v>SINAPI</v>
          </cell>
          <cell r="C5576" t="str">
            <v>TRANSPORTE HORIZONTAL MANUAL, DE 30 M, DE TELHA TERMOACÚSTICA OU TELHADE AÇO ZINCADO. AF_07/2016</v>
          </cell>
          <cell r="D5576" t="str">
            <v>M2</v>
          </cell>
          <cell r="E5576">
            <v>0.28000000000000003</v>
          </cell>
        </row>
        <row r="5577">
          <cell r="A5577">
            <v>94944</v>
          </cell>
          <cell r="B5577" t="str">
            <v>SINAPI</v>
          </cell>
          <cell r="C5577" t="str">
            <v>TRANSPORTE HORIZONTAL MANUAL, DE 30 M, DE TELHA DE FIBROCIMENTO ONDULADA OU TELHA ESTRUTURAL DE FIBROCIMENTO, CANALETE 90 OU KALHETÃO. AF_07/2016</v>
          </cell>
          <cell r="D5577" t="str">
            <v>M2</v>
          </cell>
          <cell r="E5577">
            <v>0.72</v>
          </cell>
        </row>
        <row r="5578">
          <cell r="A5578">
            <v>94945</v>
          </cell>
          <cell r="B5578" t="str">
            <v>SINAPI</v>
          </cell>
          <cell r="C5578" t="str">
            <v>TRANSPORTE HORIZONTAL DE 100 M COM MANIPULADOR TELESCÓPICO DE TELHAS TERMOACÚSTICA, FIBROCIMENTO ONDULADA, AÇO ZINCADO, FIBROCIMENTO ESTRUTURAL, CANALETE 90 OU KALHETÃO. AF_07/2016</v>
          </cell>
          <cell r="D5578" t="str">
            <v>M2</v>
          </cell>
          <cell r="E5578">
            <v>0.2</v>
          </cell>
        </row>
        <row r="5579">
          <cell r="A5579">
            <v>94946</v>
          </cell>
          <cell r="B5579" t="str">
            <v>SINAPI</v>
          </cell>
          <cell r="C5579" t="str">
            <v>TRANSPORTE HORIZONTAL MANUAL, DE 30 M, DE BACIA SANITÁRIA, CAIXA ACOPLADA, TANQUE OU PIA. AF_07/2016</v>
          </cell>
          <cell r="D5579" t="str">
            <v>UN</v>
          </cell>
          <cell r="E5579">
            <v>0.74</v>
          </cell>
        </row>
        <row r="5580">
          <cell r="A5580">
            <v>94947</v>
          </cell>
          <cell r="B5580" t="str">
            <v>SINAPI</v>
          </cell>
          <cell r="C5580" t="str">
            <v>TRANSPORTE VERTICAL MANUAL DE 1 PAVIMENTO DE BACIA SANITÁRIA, CAIXA ACOPLADA, TANQUE OU PIA. AF_07/2016</v>
          </cell>
          <cell r="D5580" t="str">
            <v>UN</v>
          </cell>
          <cell r="E5580">
            <v>0.55000000000000004</v>
          </cell>
        </row>
        <row r="5581">
          <cell r="A5581">
            <v>94948</v>
          </cell>
          <cell r="B5581" t="str">
            <v>SINAPI</v>
          </cell>
          <cell r="C5581" t="str">
            <v>TRANSPORTE HORIZONTAL DE 30 M COM CARRINHO PLATAFORMA COM BACIA SANITÁRIA, CAIXA ACOPLADA, TANQUE OU PIA. AF_07/2016</v>
          </cell>
          <cell r="D5581" t="str">
            <v>UN</v>
          </cell>
          <cell r="E5581">
            <v>0.39</v>
          </cell>
        </row>
        <row r="5582">
          <cell r="A5582">
            <v>94949</v>
          </cell>
          <cell r="B5582" t="str">
            <v>SINAPI</v>
          </cell>
          <cell r="C5582" t="str">
            <v>TRANSPORTE HORIZONTAL DE 50 M COM CARRINHO PLATAFORMA COM BACIA SANITÁRIA, CAIXA ACOPLADA, TANQUE OU PIA. AF_07/2016</v>
          </cell>
          <cell r="D5582" t="str">
            <v>UN</v>
          </cell>
          <cell r="E5582">
            <v>0.59</v>
          </cell>
        </row>
        <row r="5583">
          <cell r="A5583">
            <v>94950</v>
          </cell>
          <cell r="B5583" t="str">
            <v>SINAPI</v>
          </cell>
          <cell r="C5583" t="str">
            <v>TRANSPORTE HORIZONTAL DE 75 M COM CARRINHO PLATAFORMA COM BACIA SANITÁRIA, CAIXA ACOPLADA, TANQUE OU PIA. AF_07/2016</v>
          </cell>
          <cell r="D5583" t="str">
            <v>UN</v>
          </cell>
          <cell r="E5583">
            <v>0.84</v>
          </cell>
        </row>
        <row r="5584">
          <cell r="A5584">
            <v>94951</v>
          </cell>
          <cell r="B5584" t="str">
            <v>SINAPI</v>
          </cell>
          <cell r="C5584" t="str">
            <v>TRANSPORTE HORIZONTAL DE 100 M COM CARRINHO PLATAFORMA COM BACIA SANITÁRIA, CAIXA ACOPLADA, TANQUE OU PIA. AF_07/2016</v>
          </cell>
          <cell r="D5584" t="str">
            <v>UN</v>
          </cell>
          <cell r="E5584">
            <v>1.1000000000000001</v>
          </cell>
        </row>
        <row r="5585">
          <cell r="A5585">
            <v>94952</v>
          </cell>
          <cell r="B5585" t="str">
            <v>SINAPI</v>
          </cell>
          <cell r="C5585" t="str">
            <v>TRANSPORTE HORIZONTAL DE 100 M COM MANIPULADOR TELESCÓPICO DE BACIAS SANITÁRIAS, CAIXA ACOPLADA, TANQUE OU PIA. AF_07/2016</v>
          </cell>
          <cell r="D5585" t="str">
            <v>UN</v>
          </cell>
          <cell r="E5585">
            <v>0.25</v>
          </cell>
        </row>
        <row r="5586">
          <cell r="A5586">
            <v>94953</v>
          </cell>
          <cell r="B5586" t="str">
            <v>SINAPI</v>
          </cell>
          <cell r="C5586" t="str">
            <v>TRANSPORTE HORIZONTAL MANUAL, DE 30 M, DE TELHA DE CONCRETO OU CERÂMICA. AF_07/2016</v>
          </cell>
          <cell r="D5586" t="str">
            <v>M2</v>
          </cell>
          <cell r="E5586">
            <v>3.35</v>
          </cell>
        </row>
        <row r="5587">
          <cell r="A5587">
            <v>94954</v>
          </cell>
          <cell r="B5587" t="str">
            <v>SINAPI</v>
          </cell>
          <cell r="C5587" t="str">
            <v>TRANSPORTE HORIZONTAL DE 30 M COM CARRINHO PLATAFORMA COM TELHA DE CONCRETO OU CERÂMICA. AF_07/2016</v>
          </cell>
          <cell r="D5587" t="str">
            <v>M2</v>
          </cell>
          <cell r="E5587">
            <v>0.54</v>
          </cell>
        </row>
        <row r="5588">
          <cell r="A5588">
            <v>94955</v>
          </cell>
          <cell r="B5588" t="str">
            <v>SINAPI</v>
          </cell>
          <cell r="C5588" t="str">
            <v>TRANSPORTE HORIZONTAL DE 50 M COM CARRINHO PLATAFORMA COM TELHA DE CONCRETO OU CERÂMICA. AF_07/2016</v>
          </cell>
          <cell r="D5588" t="str">
            <v>M2</v>
          </cell>
          <cell r="E5588">
            <v>0.81</v>
          </cell>
        </row>
        <row r="5589">
          <cell r="A5589">
            <v>94956</v>
          </cell>
          <cell r="B5589" t="str">
            <v>SINAPI</v>
          </cell>
          <cell r="C5589" t="str">
            <v>TRANSPORTE HORIZONTAL DE 75 M COM CARRINHO PLATAFORMA COM TELHA DE CONCRETO OU CERÂMICA. AF_07/2016</v>
          </cell>
          <cell r="D5589" t="str">
            <v>M2</v>
          </cell>
          <cell r="E5589">
            <v>1.1499999999999999</v>
          </cell>
        </row>
        <row r="5590">
          <cell r="A5590">
            <v>94957</v>
          </cell>
          <cell r="B5590" t="str">
            <v>SINAPI</v>
          </cell>
          <cell r="C5590" t="str">
            <v>TRANSPORTE HORIZONTAL DE 100 M COM CARRINHO PLATAFORMA COM TELHA DE CONCRETO OU CERÂMICA. AF_07/2016</v>
          </cell>
          <cell r="D5590" t="str">
            <v>M2</v>
          </cell>
          <cell r="E5590">
            <v>1.48</v>
          </cell>
        </row>
        <row r="5591">
          <cell r="A5591">
            <v>94958</v>
          </cell>
          <cell r="B5591" t="str">
            <v>SINAPI</v>
          </cell>
          <cell r="C5591" t="str">
            <v>TRANSPORTE HORIZONTAL DE 100 M COM MANIPULADOR TELESCÓPICO DE TELHAS DE CONCRETO OU CERÂMICA. AF_07/2016</v>
          </cell>
          <cell r="D5591" t="str">
            <v>M2</v>
          </cell>
          <cell r="E5591">
            <v>0.47</v>
          </cell>
        </row>
        <row r="5592">
          <cell r="A5592">
            <v>94959</v>
          </cell>
          <cell r="B5592" t="str">
            <v>SINAPI</v>
          </cell>
          <cell r="C5592" t="str">
            <v>TRANSPORTE HORIZONTAL MANUAL, DE 30 M, DE BARRAMENTO BLINDADO. AF_07/2016</v>
          </cell>
          <cell r="D5592" t="str">
            <v>M</v>
          </cell>
          <cell r="E5592">
            <v>0.92</v>
          </cell>
        </row>
        <row r="5593">
          <cell r="A5593">
            <v>94960</v>
          </cell>
          <cell r="B5593" t="str">
            <v>SINAPI</v>
          </cell>
          <cell r="C5593" t="str">
            <v>TRANSPORTE HORIZONTAL DE 100 M COM CARRINHO PLATAFORMA COM BARRAMENTO BLINDADO. AF_07/2016</v>
          </cell>
          <cell r="D5593" t="str">
            <v>M</v>
          </cell>
          <cell r="E5593">
            <v>0.75</v>
          </cell>
        </row>
        <row r="5594">
          <cell r="A5594">
            <v>94961</v>
          </cell>
          <cell r="B5594" t="str">
            <v>SINAPI</v>
          </cell>
          <cell r="C5594" t="str">
            <v xml:space="preserve">TRANSPORTE HORIZONTAL MANUAL, DE 30 M, DE CALHA. AF_07/2016 </v>
          </cell>
          <cell r="D5594" t="str">
            <v>M</v>
          </cell>
          <cell r="E5594">
            <v>0.34</v>
          </cell>
        </row>
        <row r="5595">
          <cell r="A5595">
            <v>212</v>
          </cell>
          <cell r="B5595" t="str">
            <v>SINAPI</v>
          </cell>
          <cell r="C5595" t="str">
            <v>LIMPEZA E ARREMATES FINAIS</v>
          </cell>
          <cell r="D5595">
            <v>0</v>
          </cell>
          <cell r="E5595">
            <v>0</v>
          </cell>
        </row>
        <row r="5596">
          <cell r="A5596">
            <v>9537</v>
          </cell>
          <cell r="B5596" t="str">
            <v>SINAPI</v>
          </cell>
          <cell r="C5596" t="str">
            <v xml:space="preserve">LIMPEZA FINAL DA OBRA </v>
          </cell>
          <cell r="D5596" t="str">
            <v>M2</v>
          </cell>
          <cell r="E5596">
            <v>1.76</v>
          </cell>
        </row>
        <row r="5597">
          <cell r="A5597">
            <v>73806</v>
          </cell>
          <cell r="B5597" t="str">
            <v>SINAPI</v>
          </cell>
          <cell r="C5597" t="str">
            <v>LIMPEZA DE SUPERFICIES</v>
          </cell>
          <cell r="D5597">
            <v>0</v>
          </cell>
          <cell r="E5597">
            <v>0</v>
          </cell>
        </row>
        <row r="5598">
          <cell r="A5598" t="str">
            <v>73806/001</v>
          </cell>
          <cell r="B5598" t="str">
            <v>SINAPI</v>
          </cell>
          <cell r="C5598" t="str">
            <v xml:space="preserve">LIMPEZA DE SUPERFICIES COM JATO DE ALTA PRESSAO DE AR E AGUA </v>
          </cell>
          <cell r="D5598" t="str">
            <v>M2</v>
          </cell>
          <cell r="E5598">
            <v>1.19</v>
          </cell>
        </row>
        <row r="5599">
          <cell r="A5599">
            <v>73948</v>
          </cell>
          <cell r="B5599" t="str">
            <v>SINAPI</v>
          </cell>
          <cell r="C5599" t="str">
            <v>LIMPEZA DIVERSAS DA OBRA</v>
          </cell>
          <cell r="D5599">
            <v>0</v>
          </cell>
          <cell r="E5599">
            <v>0</v>
          </cell>
        </row>
        <row r="5600">
          <cell r="A5600" t="str">
            <v xml:space="preserve">    73948/002</v>
          </cell>
          <cell r="B5600" t="str">
            <v>SINAPI</v>
          </cell>
          <cell r="C5600" t="str">
            <v xml:space="preserve">LIMPEZA/PREPARO SUPERFICIE CONCRETO P/PINTURA </v>
          </cell>
          <cell r="D5600" t="str">
            <v>M2</v>
          </cell>
          <cell r="E5600">
            <v>5.97</v>
          </cell>
        </row>
        <row r="5601">
          <cell r="A5601" t="str">
            <v xml:space="preserve">    73948/003</v>
          </cell>
          <cell r="B5601" t="str">
            <v>SINAPI</v>
          </cell>
          <cell r="C5601" t="str">
            <v xml:space="preserve">LIMPEZA AZULEJO </v>
          </cell>
          <cell r="D5601" t="str">
            <v>M2</v>
          </cell>
          <cell r="E5601">
            <v>4.1100000000000003</v>
          </cell>
        </row>
        <row r="5602">
          <cell r="A5602" t="str">
            <v xml:space="preserve">    73948/008</v>
          </cell>
          <cell r="B5602" t="str">
            <v>SINAPI</v>
          </cell>
          <cell r="C5602" t="str">
            <v xml:space="preserve">LIMPEZA VIDRO COMUM </v>
          </cell>
          <cell r="D5602" t="str">
            <v>M2</v>
          </cell>
          <cell r="E5602">
            <v>8.35</v>
          </cell>
        </row>
        <row r="5603">
          <cell r="A5603" t="str">
            <v xml:space="preserve">    73948/009</v>
          </cell>
          <cell r="B5603" t="str">
            <v>SINAPI</v>
          </cell>
          <cell r="C5603" t="str">
            <v xml:space="preserve">LIMPEZA FORRO </v>
          </cell>
          <cell r="D5603" t="str">
            <v>M2</v>
          </cell>
          <cell r="E5603">
            <v>17.510000000000002</v>
          </cell>
        </row>
        <row r="5604">
          <cell r="A5604" t="str">
            <v xml:space="preserve">    73948/011</v>
          </cell>
          <cell r="B5604" t="str">
            <v>SINAPI</v>
          </cell>
          <cell r="C5604" t="str">
            <v xml:space="preserve">LIMPEZA PISO CERAMICO </v>
          </cell>
          <cell r="D5604" t="str">
            <v>M2</v>
          </cell>
          <cell r="E5604">
            <v>14.69</v>
          </cell>
        </row>
        <row r="5605">
          <cell r="A5605" t="str">
            <v xml:space="preserve">    73948/015</v>
          </cell>
          <cell r="B5605" t="str">
            <v>SINAPI</v>
          </cell>
          <cell r="C5605" t="str">
            <v xml:space="preserve">LIMPEZA PISO MARMORITE/GRANILITE </v>
          </cell>
          <cell r="D5605" t="str">
            <v>M2</v>
          </cell>
          <cell r="E5605">
            <v>9.2200000000000006</v>
          </cell>
        </row>
        <row r="5606">
          <cell r="A5606" t="str">
            <v xml:space="preserve">    73948/016</v>
          </cell>
          <cell r="B5606" t="str">
            <v>SINAPI</v>
          </cell>
          <cell r="C5606" t="str">
            <v xml:space="preserve">LIMPEZA MANUAL DO TERRENO (C/ RASPAGEM SUPERFICIAL) </v>
          </cell>
          <cell r="D5606" t="str">
            <v>M2</v>
          </cell>
          <cell r="E5606">
            <v>2.88</v>
          </cell>
        </row>
        <row r="5607">
          <cell r="A5607">
            <v>74086</v>
          </cell>
          <cell r="B5607" t="str">
            <v>SINAPI</v>
          </cell>
          <cell r="C5607" t="str">
            <v>LIMPEZA DIVERSAS DA OBRA</v>
          </cell>
          <cell r="D5607">
            <v>0</v>
          </cell>
          <cell r="E5607">
            <v>0</v>
          </cell>
        </row>
        <row r="5608">
          <cell r="A5608" t="str">
            <v xml:space="preserve">    74086/001</v>
          </cell>
          <cell r="B5608" t="str">
            <v>SINAPI</v>
          </cell>
          <cell r="C5608" t="str">
            <v xml:space="preserve">LIMPEZA LOUCAS E METAIS </v>
          </cell>
          <cell r="D5608" t="str">
            <v>UN</v>
          </cell>
          <cell r="E5608">
            <v>18.79</v>
          </cell>
        </row>
        <row r="5609">
          <cell r="A5609">
            <v>84117</v>
          </cell>
          <cell r="B5609" t="str">
            <v>SINAPI</v>
          </cell>
          <cell r="C5609" t="str">
            <v xml:space="preserve">RASPAGEM / CALAFETACAO TACOS MADEIRA 1 DEMAO CERA </v>
          </cell>
          <cell r="D5609" t="str">
            <v>M2</v>
          </cell>
          <cell r="E5609">
            <v>13.04</v>
          </cell>
        </row>
        <row r="5610">
          <cell r="A5610">
            <v>84120</v>
          </cell>
          <cell r="B5610" t="str">
            <v>SINAPI</v>
          </cell>
          <cell r="C5610" t="str">
            <v xml:space="preserve">ENCERAMENTO MANUAL EM MADEIRA - 3 DEMAOS </v>
          </cell>
          <cell r="D5610" t="str">
            <v>M2</v>
          </cell>
          <cell r="E5610">
            <v>6.84</v>
          </cell>
        </row>
        <row r="5611">
          <cell r="A5611">
            <v>84123</v>
          </cell>
          <cell r="B5611" t="str">
            <v>SINAPI</v>
          </cell>
          <cell r="C5611" t="str">
            <v xml:space="preserve">LIXAMENTO MAN C/ LIXA CALAFATE DE CONCR APARENTE ANTIGO </v>
          </cell>
          <cell r="D5611" t="str">
            <v>M2</v>
          </cell>
          <cell r="E5611">
            <v>4.1100000000000003</v>
          </cell>
        </row>
        <row r="5612">
          <cell r="A5612">
            <v>84125</v>
          </cell>
          <cell r="B5612" t="str">
            <v>SINAPI</v>
          </cell>
          <cell r="C5612" t="str">
            <v>LIMPEZA DE REVESTIMENTO EM PAREDE C/ SOLUCAO DE ACIDO MURIATICO/AMONIA</v>
          </cell>
          <cell r="D5612" t="str">
            <v>M2</v>
          </cell>
          <cell r="E5612">
            <v>5.48</v>
          </cell>
        </row>
        <row r="5613">
          <cell r="A5613">
            <v>215</v>
          </cell>
          <cell r="B5613" t="str">
            <v>SINAPI</v>
          </cell>
          <cell r="C5613" t="str">
            <v>ABERTURA DE POCO | CISTERNA OU CACIMBA |</v>
          </cell>
          <cell r="D5613">
            <v>0</v>
          </cell>
          <cell r="E5613">
            <v>0</v>
          </cell>
        </row>
        <row r="5614">
          <cell r="A5614">
            <v>74163</v>
          </cell>
          <cell r="B5614" t="str">
            <v>SINAPI</v>
          </cell>
          <cell r="C5614" t="str">
            <v>PERFURACAO DE POCO</v>
          </cell>
          <cell r="D5614">
            <v>0</v>
          </cell>
          <cell r="E5614">
            <v>0</v>
          </cell>
        </row>
        <row r="5615">
          <cell r="A5615" t="str">
            <v xml:space="preserve">    74163/001</v>
          </cell>
          <cell r="B5615" t="str">
            <v>SINAPI</v>
          </cell>
          <cell r="C5615" t="str">
            <v xml:space="preserve">PERFURACAO DE POCO COM PERFURATRIZ PNEUMATICA </v>
          </cell>
          <cell r="D5615" t="str">
            <v>M</v>
          </cell>
          <cell r="E5615">
            <v>37.93</v>
          </cell>
        </row>
        <row r="5616">
          <cell r="A5616" t="str">
            <v xml:space="preserve">    74163/002</v>
          </cell>
          <cell r="B5616" t="str">
            <v>SINAPI</v>
          </cell>
          <cell r="C5616" t="str">
            <v xml:space="preserve">PERFURACAO DE POCO COM PERFURATRIZ A PERCUSSAO </v>
          </cell>
          <cell r="D5616" t="str">
            <v>M</v>
          </cell>
          <cell r="E5616">
            <v>65.25</v>
          </cell>
        </row>
        <row r="5617">
          <cell r="A5617">
            <v>84127</v>
          </cell>
          <cell r="B5617" t="str">
            <v>SINAPI</v>
          </cell>
          <cell r="C5617" t="str">
            <v xml:space="preserve">REVESTIMENTO DE POCOS C/ TUBOS DE CONCRETO </v>
          </cell>
          <cell r="D5617" t="str">
            <v>M</v>
          </cell>
          <cell r="E5617">
            <v>226.08</v>
          </cell>
        </row>
        <row r="5618">
          <cell r="A5618">
            <v>216</v>
          </cell>
          <cell r="B5618" t="str">
            <v>SINAPI</v>
          </cell>
          <cell r="C5618" t="str">
            <v>POCO TUBULAR PROFUNDO</v>
          </cell>
          <cell r="D5618">
            <v>0</v>
          </cell>
          <cell r="E5618">
            <v>0</v>
          </cell>
        </row>
        <row r="5619">
          <cell r="A5619">
            <v>40841</v>
          </cell>
          <cell r="B5619" t="str">
            <v>SINAPI</v>
          </cell>
          <cell r="C5619" t="str">
            <v xml:space="preserve">ABRACADEIRA P/POCOS PROFUNDOS </v>
          </cell>
          <cell r="D5619" t="str">
            <v>UN</v>
          </cell>
          <cell r="E5619">
            <v>78.459999999999994</v>
          </cell>
        </row>
        <row r="5620">
          <cell r="A5620">
            <v>279</v>
          </cell>
          <cell r="B5620" t="str">
            <v>SINAPI</v>
          </cell>
          <cell r="C5620" t="str">
            <v>SOLDAS/CORTES</v>
          </cell>
          <cell r="D5620">
            <v>0</v>
          </cell>
          <cell r="E5620">
            <v>0</v>
          </cell>
        </row>
        <row r="5621">
          <cell r="A5621">
            <v>6391</v>
          </cell>
          <cell r="B5621" t="str">
            <v>SINAPI</v>
          </cell>
          <cell r="C5621" t="str">
            <v>SOLDA TOPO DESCENDENTE CHANFRADA ESPESSURA=1/4" CHAPA/PERFIL/TUBO ACO COM CONVERSOR DIESEL.</v>
          </cell>
          <cell r="D5621" t="str">
            <v>M</v>
          </cell>
          <cell r="E5621">
            <v>117.29</v>
          </cell>
        </row>
        <row r="5622">
          <cell r="A5622">
            <v>84132</v>
          </cell>
          <cell r="B5622" t="str">
            <v>SINAPI</v>
          </cell>
          <cell r="C5622" t="str">
            <v>SOLDA DE TOPO DESCENDENTE, EM CHAPA ACO CHANFR 5/16" ESP (P/ ASSENT TUBULACAO OU PECA DE ACO) UTILIZANDO CONVERSOR DIESEL.</v>
          </cell>
          <cell r="D5622" t="str">
            <v>M</v>
          </cell>
          <cell r="E5622">
            <v>185.85</v>
          </cell>
        </row>
        <row r="5623">
          <cell r="A5623">
            <v>84133</v>
          </cell>
          <cell r="B5623" t="str">
            <v>SINAPI</v>
          </cell>
          <cell r="C5623" t="str">
            <v>SOLDA DE TOPO DESCENDENTE, EM CHAPA ACO CHANFR 3/8" ESP (P/ ASSENT TUBULACAO OU PECA DE ACO) UTILIZANDO CONVERSOR DIESEL</v>
          </cell>
          <cell r="D5623" t="str">
            <v>M</v>
          </cell>
          <cell r="E5623">
            <v>258.55</v>
          </cell>
        </row>
        <row r="5624">
          <cell r="A5624">
            <v>318</v>
          </cell>
          <cell r="B5624" t="str">
            <v>SINAPI</v>
          </cell>
          <cell r="C5624" t="str">
            <v>OUTROS</v>
          </cell>
          <cell r="D5624">
            <v>0</v>
          </cell>
          <cell r="E5624">
            <v>0</v>
          </cell>
        </row>
        <row r="5625">
          <cell r="A5625">
            <v>71516</v>
          </cell>
          <cell r="B5625" t="str">
            <v>SINAPI</v>
          </cell>
          <cell r="C5625" t="str">
            <v>CONJUNTO DE MANGUEIRA PARA COMBATE A INCENDIO EM FIBRA DE POLIESTER PURA, COM 1.1/2", REVESTIDA INTERNAMENTE, COM 2 LANCES DE 15M CADA</v>
          </cell>
          <cell r="D5625" t="str">
            <v>UN</v>
          </cell>
          <cell r="E5625">
            <v>500</v>
          </cell>
        </row>
        <row r="5626">
          <cell r="A5626">
            <v>73361</v>
          </cell>
          <cell r="B5626" t="str">
            <v>SINAPI</v>
          </cell>
          <cell r="C5626" t="str">
            <v xml:space="preserve">CONCRETO CICLOPICO FCK=10MPA 30% PEDRA DE MAO INCLUSIVE LANCAMENTO </v>
          </cell>
          <cell r="D5626" t="str">
            <v>M3</v>
          </cell>
          <cell r="E5626">
            <v>301.99</v>
          </cell>
        </row>
        <row r="5627">
          <cell r="A5627">
            <v>73503</v>
          </cell>
          <cell r="B5627" t="str">
            <v>SINAPI</v>
          </cell>
          <cell r="C5627" t="str">
            <v xml:space="preserve">TRANSPORTE DE TUBOS DE PVC DN 1000 </v>
          </cell>
          <cell r="D5627" t="str">
            <v>M</v>
          </cell>
          <cell r="E5627">
            <v>6.69</v>
          </cell>
        </row>
        <row r="5628">
          <cell r="A5628">
            <v>73504</v>
          </cell>
          <cell r="B5628" t="str">
            <v>SINAPI</v>
          </cell>
          <cell r="C5628" t="str">
            <v xml:space="preserve">TRANSPORTE DE TUBOS DE PVC DN 900 </v>
          </cell>
          <cell r="D5628" t="str">
            <v>M</v>
          </cell>
          <cell r="E5628">
            <v>5.65</v>
          </cell>
        </row>
        <row r="5629">
          <cell r="A5629">
            <v>73505</v>
          </cell>
          <cell r="B5629" t="str">
            <v>SINAPI</v>
          </cell>
          <cell r="C5629" t="str">
            <v xml:space="preserve">TRANSPORTE DE TUBOS DE PVC DN 800 </v>
          </cell>
          <cell r="D5629" t="str">
            <v>M</v>
          </cell>
          <cell r="E5629">
            <v>4.68</v>
          </cell>
        </row>
        <row r="5630">
          <cell r="A5630">
            <v>73506</v>
          </cell>
          <cell r="B5630" t="str">
            <v>SINAPI</v>
          </cell>
          <cell r="C5630" t="str">
            <v xml:space="preserve">TRANSPORTE DE TUBOS DE PVC DN 700 </v>
          </cell>
          <cell r="D5630" t="str">
            <v>M</v>
          </cell>
          <cell r="E5630">
            <v>3.79</v>
          </cell>
        </row>
        <row r="5631">
          <cell r="A5631">
            <v>73507</v>
          </cell>
          <cell r="B5631" t="str">
            <v>SINAPI</v>
          </cell>
          <cell r="C5631" t="str">
            <v xml:space="preserve">TRANSPORTE DE TUBOS DE PVC DN 600 </v>
          </cell>
          <cell r="D5631" t="str">
            <v>M</v>
          </cell>
          <cell r="E5631">
            <v>2.97</v>
          </cell>
        </row>
        <row r="5632">
          <cell r="A5632">
            <v>73508</v>
          </cell>
          <cell r="B5632" t="str">
            <v>SINAPI</v>
          </cell>
          <cell r="C5632" t="str">
            <v xml:space="preserve">TRANSPORTE DE TUBOS DE PVC DN 500 </v>
          </cell>
          <cell r="D5632" t="str">
            <v>M</v>
          </cell>
          <cell r="E5632">
            <v>2.2599999999999998</v>
          </cell>
        </row>
        <row r="5633">
          <cell r="A5633">
            <v>73509</v>
          </cell>
          <cell r="B5633" t="str">
            <v>SINAPI</v>
          </cell>
          <cell r="C5633" t="str">
            <v xml:space="preserve">TRANSPORTE DE TUBOS DE PVC DN 400 </v>
          </cell>
          <cell r="D5633" t="str">
            <v>M</v>
          </cell>
          <cell r="E5633">
            <v>1.64</v>
          </cell>
        </row>
        <row r="5634">
          <cell r="A5634">
            <v>73510</v>
          </cell>
          <cell r="B5634" t="str">
            <v>SINAPI</v>
          </cell>
          <cell r="C5634" t="str">
            <v xml:space="preserve">TRANSPORTE DE TUBOS DE FERRO DUTIL DN 1200 </v>
          </cell>
          <cell r="D5634" t="str">
            <v>M</v>
          </cell>
          <cell r="E5634">
            <v>17.22</v>
          </cell>
        </row>
        <row r="5635">
          <cell r="A5635">
            <v>73511</v>
          </cell>
          <cell r="B5635" t="str">
            <v>SINAPI</v>
          </cell>
          <cell r="C5635" t="str">
            <v xml:space="preserve">TRANSPORTE DE TUBOS DE FERRO DUTIL DN 1100 </v>
          </cell>
          <cell r="D5635" t="str">
            <v>M</v>
          </cell>
          <cell r="E5635">
            <v>14.85</v>
          </cell>
        </row>
        <row r="5636">
          <cell r="A5636">
            <v>73512</v>
          </cell>
          <cell r="B5636" t="str">
            <v>SINAPI</v>
          </cell>
          <cell r="C5636" t="str">
            <v xml:space="preserve">TRANSPORTE DE TUBOS DE FERRO DUTIL DN 1000 </v>
          </cell>
          <cell r="D5636" t="str">
            <v>M</v>
          </cell>
          <cell r="E5636">
            <v>12.9</v>
          </cell>
        </row>
        <row r="5637">
          <cell r="A5637">
            <v>73513</v>
          </cell>
          <cell r="B5637" t="str">
            <v>SINAPI</v>
          </cell>
          <cell r="C5637" t="str">
            <v xml:space="preserve">TRANSPORTE DE TUBOS DE FERRO DUTIL DN 900 </v>
          </cell>
          <cell r="D5637" t="str">
            <v>M</v>
          </cell>
          <cell r="E5637">
            <v>10.87</v>
          </cell>
        </row>
        <row r="5638">
          <cell r="A5638">
            <v>73514</v>
          </cell>
          <cell r="B5638" t="str">
            <v>SINAPI</v>
          </cell>
          <cell r="C5638" t="str">
            <v xml:space="preserve">TRANSPORTE DE TUBOS DE FERRO DUTIL DN 800 </v>
          </cell>
          <cell r="D5638" t="str">
            <v>M</v>
          </cell>
          <cell r="E5638">
            <v>9.02</v>
          </cell>
        </row>
        <row r="5639">
          <cell r="A5639">
            <v>73515</v>
          </cell>
          <cell r="B5639" t="str">
            <v>SINAPI</v>
          </cell>
          <cell r="C5639" t="str">
            <v xml:space="preserve">TRANSPORTE DE TUBOS DE FERRO DUTIL DN 700 </v>
          </cell>
          <cell r="D5639" t="str">
            <v>M</v>
          </cell>
          <cell r="E5639">
            <v>7.31</v>
          </cell>
        </row>
        <row r="5640">
          <cell r="A5640">
            <v>73516</v>
          </cell>
          <cell r="B5640" t="str">
            <v>SINAPI</v>
          </cell>
          <cell r="C5640" t="str">
            <v xml:space="preserve">TRANSPORTE DE TUBOS DE FERRO DUTIL DN 600 </v>
          </cell>
          <cell r="D5640" t="str">
            <v>M</v>
          </cell>
          <cell r="E5640">
            <v>5.75</v>
          </cell>
        </row>
        <row r="5641">
          <cell r="A5641">
            <v>73517</v>
          </cell>
          <cell r="B5641" t="str">
            <v>SINAPI</v>
          </cell>
          <cell r="C5641" t="str">
            <v xml:space="preserve">TRANSPORTE DE TUBOS DE FERRO DUTIL DN 500 </v>
          </cell>
          <cell r="D5641" t="str">
            <v>M</v>
          </cell>
          <cell r="E5641">
            <v>4.3499999999999996</v>
          </cell>
        </row>
        <row r="5642">
          <cell r="A5642">
            <v>73518</v>
          </cell>
          <cell r="B5642" t="str">
            <v>SINAPI</v>
          </cell>
          <cell r="C5642" t="str">
            <v xml:space="preserve">TRANSPORTE DE TUBOS DE FERRO DUTIL DN 450 </v>
          </cell>
          <cell r="D5642" t="str">
            <v>M</v>
          </cell>
          <cell r="E5642">
            <v>3.77</v>
          </cell>
        </row>
        <row r="5643">
          <cell r="A5643">
            <v>73519</v>
          </cell>
          <cell r="B5643" t="str">
            <v>SINAPI</v>
          </cell>
          <cell r="C5643" t="str">
            <v xml:space="preserve">TRANSPORTE DE TUBOS DE FERRO DUTIL DN 400 </v>
          </cell>
          <cell r="D5643" t="str">
            <v>M</v>
          </cell>
          <cell r="E5643">
            <v>3.16</v>
          </cell>
        </row>
        <row r="5644">
          <cell r="A5644">
            <v>73520</v>
          </cell>
          <cell r="B5644" t="str">
            <v>SINAPI</v>
          </cell>
          <cell r="C5644" t="str">
            <v xml:space="preserve">TRANSPORTE DE TUBOS DE FERRO DUTIL DN 350 </v>
          </cell>
          <cell r="D5644" t="str">
            <v>M</v>
          </cell>
          <cell r="E5644">
            <v>2.66</v>
          </cell>
        </row>
        <row r="5645">
          <cell r="A5645">
            <v>73521</v>
          </cell>
          <cell r="B5645" t="str">
            <v>SINAPI</v>
          </cell>
          <cell r="C5645" t="str">
            <v xml:space="preserve">TRANSPORTE DE TUBOS DE FERRO DUTIL DN 300 </v>
          </cell>
          <cell r="D5645" t="str">
            <v>M</v>
          </cell>
          <cell r="E5645">
            <v>2.14</v>
          </cell>
        </row>
        <row r="5646">
          <cell r="A5646">
            <v>73522</v>
          </cell>
          <cell r="B5646" t="str">
            <v>SINAPI</v>
          </cell>
          <cell r="C5646" t="str">
            <v xml:space="preserve">TRANSPORTE DE TUBOS DE FERRO DUTIL DN 250 </v>
          </cell>
          <cell r="D5646" t="str">
            <v>M</v>
          </cell>
          <cell r="E5646">
            <v>1.69</v>
          </cell>
        </row>
        <row r="5647">
          <cell r="A5647">
            <v>73523</v>
          </cell>
          <cell r="B5647" t="str">
            <v>SINAPI</v>
          </cell>
          <cell r="C5647" t="str">
            <v xml:space="preserve">TRANSPORTE DE TUBOS DE FERRO DUTIL DN 200 </v>
          </cell>
          <cell r="D5647" t="str">
            <v>M</v>
          </cell>
          <cell r="E5647">
            <v>1.27</v>
          </cell>
        </row>
        <row r="5648">
          <cell r="A5648">
            <v>73524</v>
          </cell>
          <cell r="B5648" t="str">
            <v>SINAPI</v>
          </cell>
          <cell r="C5648" t="str">
            <v xml:space="preserve">TRANSPORTE DE TUBOS DE FERRO DUTIL DN 150 </v>
          </cell>
          <cell r="D5648" t="str">
            <v>M</v>
          </cell>
          <cell r="E5648">
            <v>0.99</v>
          </cell>
        </row>
        <row r="5649">
          <cell r="A5649">
            <v>73587</v>
          </cell>
          <cell r="B5649" t="str">
            <v>SINAPI</v>
          </cell>
          <cell r="C5649" t="str">
            <v xml:space="preserve">TRANSPORTE DE TUBOS DE PVC DN 350 </v>
          </cell>
          <cell r="D5649" t="str">
            <v>M</v>
          </cell>
          <cell r="E5649">
            <v>1.1399999999999999</v>
          </cell>
        </row>
        <row r="5650">
          <cell r="A5650">
            <v>73588</v>
          </cell>
          <cell r="B5650" t="str">
            <v>SINAPI</v>
          </cell>
          <cell r="C5650" t="str">
            <v xml:space="preserve">TRANSPORTE DE TUBOS DE PVC DN 300 </v>
          </cell>
          <cell r="D5650" t="str">
            <v>M</v>
          </cell>
          <cell r="E5650">
            <v>0.76</v>
          </cell>
        </row>
        <row r="5651">
          <cell r="A5651">
            <v>73589</v>
          </cell>
          <cell r="B5651" t="str">
            <v>SINAPI</v>
          </cell>
          <cell r="C5651" t="str">
            <v xml:space="preserve">TRANSPORTE DE TUBOS DE PVC DN 250 </v>
          </cell>
          <cell r="D5651" t="str">
            <v>M</v>
          </cell>
          <cell r="E5651">
            <v>0.53</v>
          </cell>
        </row>
        <row r="5652">
          <cell r="A5652">
            <v>73590</v>
          </cell>
          <cell r="B5652" t="str">
            <v>SINAPI</v>
          </cell>
          <cell r="C5652" t="str">
            <v xml:space="preserve">TRANSPORTE DE TUBOS DE PVC DN 200 </v>
          </cell>
          <cell r="D5652" t="str">
            <v>M</v>
          </cell>
          <cell r="E5652">
            <v>0.33</v>
          </cell>
        </row>
        <row r="5653">
          <cell r="A5653">
            <v>73597</v>
          </cell>
          <cell r="B5653" t="str">
            <v>SINAPI</v>
          </cell>
          <cell r="C5653" t="str">
            <v xml:space="preserve">TRANSPORTE DE TUBOS DE FERRO DUTIL DN 100 </v>
          </cell>
          <cell r="D5653" t="str">
            <v>M</v>
          </cell>
          <cell r="E5653">
            <v>0.76</v>
          </cell>
        </row>
        <row r="5654">
          <cell r="A5654">
            <v>73598</v>
          </cell>
          <cell r="B5654" t="str">
            <v>SINAPI</v>
          </cell>
          <cell r="C5654" t="str">
            <v xml:space="preserve">TRANSPORTE DE TUBOS DE FERRO DUTIL DN 75 </v>
          </cell>
          <cell r="D5654" t="str">
            <v>M</v>
          </cell>
          <cell r="E5654">
            <v>0.53</v>
          </cell>
        </row>
        <row r="5655">
          <cell r="A5655">
            <v>73714</v>
          </cell>
          <cell r="B5655" t="str">
            <v>SINAPI</v>
          </cell>
          <cell r="C5655" t="str">
            <v>CAIXA PARA RALO C OM GRELHA FOFO 135 KG DE ALV TIJOLO MACICO (7X10X20)PAREDES DE UMA VEZ (0.20 M) DE 0.90X1.20X1.50 M (EXTERNA) COM ARGAMASSA 1:4 CIMENTO:AREIA, BASE CONC FCK=10 MPA, EXCLUSIVE ESCAVACAO E REATERRO.</v>
          </cell>
          <cell r="D5655" t="str">
            <v>UN</v>
          </cell>
          <cell r="E5655">
            <v>1089.07</v>
          </cell>
        </row>
        <row r="5656">
          <cell r="A5656">
            <v>86957</v>
          </cell>
          <cell r="B5656" t="str">
            <v>SINAPI</v>
          </cell>
          <cell r="C5656" t="str">
            <v>MÃO FRANCESA EM BARRA DE FERRO CHATO RETANGULAR 2" X 1/4", REFORÇADA, 40 X 30 CM</v>
          </cell>
          <cell r="D5656" t="str">
            <v>UN</v>
          </cell>
          <cell r="E5656">
            <v>28</v>
          </cell>
        </row>
        <row r="5657">
          <cell r="A5657">
            <v>86958</v>
          </cell>
          <cell r="B5657" t="str">
            <v>SINAPI</v>
          </cell>
          <cell r="C5657" t="str">
            <v>MÃO FRANCESA EM BARRA DE FERRO CHATO RETANGULAR 2" X 1/4", REFORÇADA, 30 X 25 CM</v>
          </cell>
          <cell r="D5657" t="str">
            <v>UN</v>
          </cell>
          <cell r="E5657">
            <v>24.32</v>
          </cell>
        </row>
        <row r="5658">
          <cell r="A5658">
            <v>324</v>
          </cell>
          <cell r="B5658" t="str">
            <v>SINAPI</v>
          </cell>
          <cell r="C5658" t="str">
            <v>LETREIROS/LOGOTIPOS/NUMERAÇÕES/SINALIZAÇÕES</v>
          </cell>
          <cell r="D5658">
            <v>0</v>
          </cell>
          <cell r="E5658">
            <v>0</v>
          </cell>
        </row>
        <row r="5659">
          <cell r="A5659">
            <v>73916</v>
          </cell>
          <cell r="B5659" t="str">
            <v>SINAPI</v>
          </cell>
          <cell r="C5659" t="str">
            <v>´PLACA DE IDENTIFICAÇÃO</v>
          </cell>
          <cell r="D5659">
            <v>0</v>
          </cell>
          <cell r="E5659">
            <v>0</v>
          </cell>
        </row>
        <row r="5660">
          <cell r="A5660" t="str">
            <v xml:space="preserve">    73916/002</v>
          </cell>
          <cell r="B5660" t="str">
            <v>SINAPI</v>
          </cell>
          <cell r="C5660" t="str">
            <v xml:space="preserve">PLACA ESMALTADA PARA IDENTIFICAÇÃO NR DE RUA, DIMENSÕES 45X25CM </v>
          </cell>
          <cell r="D5660" t="str">
            <v>UN</v>
          </cell>
          <cell r="E5660">
            <v>79.58</v>
          </cell>
        </row>
        <row r="5661">
          <cell r="A5661" t="str">
            <v>SERP</v>
          </cell>
          <cell r="B5661" t="str">
            <v>SINAPI</v>
          </cell>
          <cell r="C5661" t="str">
            <v>SERVICOS PRELIMINARES</v>
          </cell>
          <cell r="D5661">
            <v>0</v>
          </cell>
          <cell r="E5661">
            <v>0</v>
          </cell>
        </row>
        <row r="5662">
          <cell r="A5662">
            <v>10</v>
          </cell>
          <cell r="B5662" t="str">
            <v>SINAPI</v>
          </cell>
          <cell r="C5662" t="str">
            <v>PREPARO DO TERRENO</v>
          </cell>
          <cell r="D5662">
            <v>0</v>
          </cell>
          <cell r="E5662">
            <v>0</v>
          </cell>
        </row>
        <row r="5663">
          <cell r="A5663">
            <v>73672</v>
          </cell>
          <cell r="B5663" t="str">
            <v>SINAPI</v>
          </cell>
          <cell r="C5663" t="str">
            <v>DESMATAMENTO E LIMPEZA MECANIZADA DE TERRENO COM ARVORES ATE Ø 15CM, UTILIZANDO TRATOR DE ESTEIRAS</v>
          </cell>
          <cell r="D5663" t="str">
            <v>M2</v>
          </cell>
          <cell r="E5663">
            <v>0.41</v>
          </cell>
        </row>
        <row r="5664">
          <cell r="A5664">
            <v>73822</v>
          </cell>
          <cell r="B5664" t="str">
            <v>SINAPI</v>
          </cell>
          <cell r="C5664" t="str">
            <v>LIMPEZA DE TERRENO - ROCADA</v>
          </cell>
          <cell r="D5664">
            <v>0</v>
          </cell>
          <cell r="E5664">
            <v>0</v>
          </cell>
        </row>
        <row r="5665">
          <cell r="A5665" t="str">
            <v xml:space="preserve">    73822/002</v>
          </cell>
          <cell r="B5665" t="str">
            <v>SINAPI</v>
          </cell>
          <cell r="C5665" t="str">
            <v>LIMPEZA MECANIZADA DE TERRENO COM REMOCAO DE CAMADA VEGETAL, UTILIZANDO MOTONIVELADORA</v>
          </cell>
          <cell r="D5665" t="str">
            <v>M2</v>
          </cell>
          <cell r="E5665">
            <v>0.48</v>
          </cell>
        </row>
        <row r="5666">
          <cell r="A5666">
            <v>73859</v>
          </cell>
          <cell r="B5666" t="str">
            <v>SINAPI</v>
          </cell>
          <cell r="C5666" t="str">
            <v>DESMATAMENTO / LIMPEZA</v>
          </cell>
          <cell r="D5666">
            <v>0</v>
          </cell>
          <cell r="E5666">
            <v>0</v>
          </cell>
        </row>
        <row r="5667">
          <cell r="A5667" t="str">
            <v xml:space="preserve">    73859/001</v>
          </cell>
          <cell r="B5667" t="str">
            <v>SINAPI</v>
          </cell>
          <cell r="C5667" t="str">
            <v>DESMATAMENTO E LIMPEZA MECANIZADA DE TERRENO COM REMOCAO DE CAMADA VEGETAL, UTILIZANDO TRATOR DE ESTEIRAS</v>
          </cell>
          <cell r="D5667" t="str">
            <v>M2</v>
          </cell>
          <cell r="E5667">
            <v>0.14000000000000001</v>
          </cell>
        </row>
        <row r="5668">
          <cell r="A5668" t="str">
            <v xml:space="preserve">    73859/002</v>
          </cell>
          <cell r="B5668" t="str">
            <v>SINAPI</v>
          </cell>
          <cell r="C5668" t="str">
            <v xml:space="preserve">CAPINA E LIMPEZA MANUAL DE TERRENO </v>
          </cell>
          <cell r="D5668" t="str">
            <v>M2</v>
          </cell>
          <cell r="E5668">
            <v>0.92</v>
          </cell>
        </row>
        <row r="5669">
          <cell r="A5669">
            <v>85331</v>
          </cell>
          <cell r="B5669" t="str">
            <v>SINAPI</v>
          </cell>
          <cell r="C5669" t="str">
            <v xml:space="preserve">CORTE DE CAPOEIRA FINA A FOICE </v>
          </cell>
          <cell r="D5669" t="str">
            <v>M2</v>
          </cell>
          <cell r="E5669">
            <v>0.89</v>
          </cell>
        </row>
        <row r="5670">
          <cell r="A5670">
            <v>85422</v>
          </cell>
          <cell r="B5670" t="str">
            <v>SINAPI</v>
          </cell>
          <cell r="C5670" t="str">
            <v xml:space="preserve">PREPARO MANUAL DE TERRENO S/ RASPAGEM SUPERFICIAL </v>
          </cell>
          <cell r="D5670" t="str">
            <v>M2</v>
          </cell>
          <cell r="E5670">
            <v>4.6100000000000003</v>
          </cell>
        </row>
        <row r="5671">
          <cell r="A5671">
            <v>11</v>
          </cell>
          <cell r="B5671" t="str">
            <v>SINAPI</v>
          </cell>
          <cell r="C5671" t="str">
            <v>TRANSITO E SEGURANCA</v>
          </cell>
          <cell r="D5671">
            <v>0</v>
          </cell>
          <cell r="E5671">
            <v>0</v>
          </cell>
        </row>
        <row r="5672">
          <cell r="A5672">
            <v>74220</v>
          </cell>
          <cell r="B5672" t="str">
            <v>SINAPI</v>
          </cell>
          <cell r="C5672" t="str">
            <v>TAPUME DE VEDACAO</v>
          </cell>
          <cell r="D5672">
            <v>0</v>
          </cell>
          <cell r="E5672">
            <v>0</v>
          </cell>
        </row>
        <row r="5673">
          <cell r="A5673" t="str">
            <v xml:space="preserve">    74220/001</v>
          </cell>
          <cell r="B5673" t="str">
            <v>SINAPI</v>
          </cell>
          <cell r="C5673" t="str">
            <v>TAPUME DE CHAPA DE MADEIRA COMPENSADA, E= 6MM, COM PINTURA A CAL E REAPROVEITAMENTO DE 2X</v>
          </cell>
          <cell r="D5673" t="str">
            <v>M2</v>
          </cell>
          <cell r="E5673">
            <v>47.82</v>
          </cell>
        </row>
        <row r="5674">
          <cell r="A5674">
            <v>74221</v>
          </cell>
          <cell r="B5674" t="str">
            <v>SINAPI</v>
          </cell>
          <cell r="C5674" t="str">
            <v>SINALIZACAO DE TRANSITO</v>
          </cell>
          <cell r="D5674">
            <v>0</v>
          </cell>
          <cell r="E5674">
            <v>0</v>
          </cell>
        </row>
        <row r="5675">
          <cell r="A5675" t="str">
            <v xml:space="preserve">    74221/001</v>
          </cell>
          <cell r="B5675" t="str">
            <v>SINAPI</v>
          </cell>
          <cell r="C5675" t="str">
            <v xml:space="preserve">SINALIZACAO DE TRANSITO - NOTURNA </v>
          </cell>
          <cell r="D5675" t="str">
            <v>M</v>
          </cell>
          <cell r="E5675">
            <v>1.79</v>
          </cell>
        </row>
        <row r="5676">
          <cell r="A5676">
            <v>12</v>
          </cell>
          <cell r="B5676" t="str">
            <v>SINAPI</v>
          </cell>
          <cell r="C5676" t="str">
            <v>ACESSOS/PASSADICOS</v>
          </cell>
          <cell r="D5676">
            <v>0</v>
          </cell>
          <cell r="E5676">
            <v>0</v>
          </cell>
        </row>
        <row r="5677">
          <cell r="A5677">
            <v>74219</v>
          </cell>
          <cell r="B5677" t="str">
            <v>SINAPI</v>
          </cell>
          <cell r="C5677" t="str">
            <v>PASSADICOS E TRAVESSIAS - MONTAGEM, MANUTENCAO E REMOCAO</v>
          </cell>
          <cell r="D5677">
            <v>0</v>
          </cell>
          <cell r="E5677">
            <v>0</v>
          </cell>
        </row>
        <row r="5678">
          <cell r="A5678" t="str">
            <v xml:space="preserve">    74219/001</v>
          </cell>
          <cell r="B5678" t="str">
            <v>SINAPI</v>
          </cell>
          <cell r="C5678" t="str">
            <v xml:space="preserve">PASSADICOS COM TABUAS DE MADEIRA PARA PEDESTRES </v>
          </cell>
          <cell r="D5678" t="str">
            <v>M2</v>
          </cell>
          <cell r="E5678">
            <v>48.17</v>
          </cell>
        </row>
        <row r="5679">
          <cell r="A5679" t="str">
            <v xml:space="preserve">    74219/002</v>
          </cell>
          <cell r="B5679" t="str">
            <v>SINAPI</v>
          </cell>
          <cell r="C5679" t="str">
            <v xml:space="preserve">PASSADICOS COM TABUAS DE MADEIRA PARA VEICULOS </v>
          </cell>
          <cell r="D5679" t="str">
            <v>M2</v>
          </cell>
          <cell r="E5679">
            <v>39.93</v>
          </cell>
        </row>
        <row r="5680">
          <cell r="A5680">
            <v>84126</v>
          </cell>
          <cell r="B5680" t="str">
            <v>SINAPI</v>
          </cell>
          <cell r="C5680" t="str">
            <v>CHAPA DE ACO CARBONO 3/8 (COLOC/ USO/ RETIR) P/ PASS VEICULO SOBRE VALA MEDIDA P/ AREA CHAPA EM CADA APLICACAO</v>
          </cell>
          <cell r="D5680" t="str">
            <v>M2</v>
          </cell>
          <cell r="E5680">
            <v>28.21</v>
          </cell>
        </row>
        <row r="5681">
          <cell r="A5681">
            <v>14</v>
          </cell>
          <cell r="B5681" t="str">
            <v>SINAPI</v>
          </cell>
          <cell r="C5681" t="str">
            <v>DEMOLICOES/RETIRADAS</v>
          </cell>
          <cell r="D5681">
            <v>0</v>
          </cell>
          <cell r="E5681">
            <v>0</v>
          </cell>
        </row>
        <row r="5682">
          <cell r="A5682">
            <v>72214</v>
          </cell>
          <cell r="B5682" t="str">
            <v>SINAPI</v>
          </cell>
          <cell r="C5682" t="str">
            <v xml:space="preserve">DEMOLICAO DE ALVENARIA ESTRUTURAL DE BLOCOS VAZADOS DE CONCRETO </v>
          </cell>
          <cell r="D5682" t="str">
            <v>M3</v>
          </cell>
          <cell r="E5682">
            <v>46.16</v>
          </cell>
        </row>
        <row r="5683">
          <cell r="A5683">
            <v>72215</v>
          </cell>
          <cell r="B5683" t="str">
            <v>SINAPI</v>
          </cell>
          <cell r="C5683" t="str">
            <v xml:space="preserve">DEMOLICAO DE ALVENARIA DE ELEMENTOS CERAMICOS VAZADOS </v>
          </cell>
          <cell r="D5683" t="str">
            <v>M3</v>
          </cell>
          <cell r="E5683">
            <v>28.85</v>
          </cell>
        </row>
        <row r="5684">
          <cell r="A5684">
            <v>72216</v>
          </cell>
          <cell r="B5684" t="str">
            <v>SINAPI</v>
          </cell>
          <cell r="C5684" t="str">
            <v xml:space="preserve">DEMOLICAO DE VERGAS, CINTAS E PILARETES DE CONCRETO </v>
          </cell>
          <cell r="D5684" t="str">
            <v>M3</v>
          </cell>
          <cell r="E5684">
            <v>150.02000000000001</v>
          </cell>
        </row>
        <row r="5685">
          <cell r="A5685">
            <v>72220</v>
          </cell>
          <cell r="B5685" t="str">
            <v>SINAPI</v>
          </cell>
          <cell r="C5685" t="str">
            <v xml:space="preserve">RETIRADA DE ALVENARIA DE TIJOLOS DE VIDRO </v>
          </cell>
          <cell r="D5685" t="str">
            <v>M2</v>
          </cell>
          <cell r="E5685">
            <v>11.54</v>
          </cell>
        </row>
        <row r="5686">
          <cell r="A5686">
            <v>72221</v>
          </cell>
          <cell r="B5686" t="str">
            <v>SINAPI</v>
          </cell>
          <cell r="C5686" t="str">
            <v xml:space="preserve">RETIRADA DE PLACAS DIVISORIAS DE GRANILITE </v>
          </cell>
          <cell r="D5686" t="str">
            <v>M2</v>
          </cell>
          <cell r="E5686">
            <v>11.54</v>
          </cell>
        </row>
        <row r="5687">
          <cell r="A5687">
            <v>72224</v>
          </cell>
          <cell r="B5687" t="str">
            <v>SINAPI</v>
          </cell>
          <cell r="C5687" t="str">
            <v xml:space="preserve">DEMOLICAO DE TELHAS CERAMICAS OU DE VIDRO </v>
          </cell>
          <cell r="D5687" t="str">
            <v>M2</v>
          </cell>
          <cell r="E5687">
            <v>6.92</v>
          </cell>
        </row>
        <row r="5688">
          <cell r="A5688">
            <v>72226</v>
          </cell>
          <cell r="B5688" t="str">
            <v>SINAPI</v>
          </cell>
          <cell r="C5688" t="str">
            <v>RETIRADA DE ESTRUTURA DE MADEIRA PONTALETEADA PARA TELHAS CERAMICAS OUDE VIDRO</v>
          </cell>
          <cell r="D5688" t="str">
            <v>M2</v>
          </cell>
          <cell r="E5688">
            <v>7.67</v>
          </cell>
        </row>
        <row r="5689">
          <cell r="A5689">
            <v>72228</v>
          </cell>
          <cell r="B5689" t="str">
            <v>SINAPI</v>
          </cell>
          <cell r="C5689" t="str">
            <v>RETIRADA DE ESTRUTURA DE MADEIRA COM TESOURAS PARA TELHAS CERAMICAS OUDE VIDRO</v>
          </cell>
          <cell r="D5689" t="str">
            <v>M2</v>
          </cell>
          <cell r="E5689">
            <v>12.79</v>
          </cell>
        </row>
        <row r="5690">
          <cell r="A5690">
            <v>72237</v>
          </cell>
          <cell r="B5690" t="str">
            <v>SINAPI</v>
          </cell>
          <cell r="C5690" t="str">
            <v xml:space="preserve">RETIRADA DE ENTARUGAMENTO DE FORRO </v>
          </cell>
          <cell r="D5690" t="str">
            <v>M2</v>
          </cell>
          <cell r="E5690">
            <v>10.23</v>
          </cell>
        </row>
        <row r="5691">
          <cell r="A5691">
            <v>72238</v>
          </cell>
          <cell r="B5691" t="str">
            <v>SINAPI</v>
          </cell>
          <cell r="C5691" t="str">
            <v xml:space="preserve">RETIRADA DE FORRO EM REGUAS DE PVC, INCLUSIVE RETIRADA DE PERFIS </v>
          </cell>
          <cell r="D5691" t="str">
            <v>M2</v>
          </cell>
          <cell r="E5691">
            <v>5.1100000000000003</v>
          </cell>
        </row>
        <row r="5692">
          <cell r="A5692">
            <v>73616</v>
          </cell>
          <cell r="B5692" t="str">
            <v>SINAPI</v>
          </cell>
          <cell r="C5692" t="str">
            <v xml:space="preserve">DEMOLICAO DE CONCRETO SIMPLES </v>
          </cell>
          <cell r="D5692" t="str">
            <v>M3</v>
          </cell>
          <cell r="E5692">
            <v>168.58</v>
          </cell>
        </row>
        <row r="5693">
          <cell r="A5693">
            <v>73801</v>
          </cell>
          <cell r="B5693" t="str">
            <v>SINAPI</v>
          </cell>
          <cell r="C5693" t="str">
            <v>DEMOLICAO MANUAL DE PISO / CONTRAPISO</v>
          </cell>
          <cell r="D5693">
            <v>0</v>
          </cell>
          <cell r="E5693">
            <v>0</v>
          </cell>
        </row>
        <row r="5694">
          <cell r="A5694" t="str">
            <v xml:space="preserve">    73801/001</v>
          </cell>
          <cell r="B5694" t="str">
            <v>SINAPI</v>
          </cell>
          <cell r="C5694" t="str">
            <v xml:space="preserve">DEMOLICAO DE PISO DE ALTA RESISTENCIA </v>
          </cell>
          <cell r="D5694" t="str">
            <v>M2</v>
          </cell>
          <cell r="E5694">
            <v>17.309999999999999</v>
          </cell>
        </row>
        <row r="5695">
          <cell r="A5695">
            <v>73802</v>
          </cell>
          <cell r="B5695" t="str">
            <v>SINAPI</v>
          </cell>
          <cell r="C5695" t="str">
            <v>DEMOLICAO MANUAL DE REVESTIMENTOS EM PAREDES</v>
          </cell>
          <cell r="D5695">
            <v>0</v>
          </cell>
          <cell r="E5695">
            <v>0</v>
          </cell>
        </row>
        <row r="5696">
          <cell r="A5696" t="str">
            <v xml:space="preserve">    73802/001</v>
          </cell>
          <cell r="B5696" t="str">
            <v>SINAPI</v>
          </cell>
          <cell r="C5696" t="str">
            <v xml:space="preserve">DEMOLICAO DE REVESTIMENTO DE ARGAMASSA DE CAL E AREIA </v>
          </cell>
          <cell r="D5696" t="str">
            <v>M2</v>
          </cell>
          <cell r="E5696">
            <v>5.77</v>
          </cell>
        </row>
        <row r="5697">
          <cell r="A5697">
            <v>73874</v>
          </cell>
          <cell r="B5697" t="str">
            <v>SINAPI</v>
          </cell>
          <cell r="C5697" t="str">
            <v>REMOCAO DE PINTURAS COM JATEAMENTO DE AREIA</v>
          </cell>
          <cell r="D5697">
            <v>0</v>
          </cell>
          <cell r="E5697">
            <v>0</v>
          </cell>
        </row>
        <row r="5698">
          <cell r="A5698" t="str">
            <v xml:space="preserve">    73874/001</v>
          </cell>
          <cell r="B5698" t="str">
            <v>SINAPI</v>
          </cell>
          <cell r="C5698" t="str">
            <v xml:space="preserve">REMOCAO DE PINTURAS COM JATEAMENTO DE AREIA, EM SUPERFICIES METALICAS </v>
          </cell>
          <cell r="D5698" t="str">
            <v>M2</v>
          </cell>
          <cell r="E5698">
            <v>26.69</v>
          </cell>
        </row>
        <row r="5699">
          <cell r="A5699">
            <v>73899</v>
          </cell>
          <cell r="B5699" t="str">
            <v>SINAPI</v>
          </cell>
          <cell r="C5699" t="str">
            <v>DEMOLICAO DE ALVENARIA DE TIJOLOS S/REAPROVEITAMENTO</v>
          </cell>
          <cell r="D5699">
            <v>0</v>
          </cell>
          <cell r="E5699">
            <v>0</v>
          </cell>
        </row>
        <row r="5700">
          <cell r="A5700" t="str">
            <v xml:space="preserve">    73899/001</v>
          </cell>
          <cell r="B5700" t="str">
            <v>SINAPI</v>
          </cell>
          <cell r="C5700" t="str">
            <v xml:space="preserve">DEMOLICAO DE ALVENARIA DE TIJOLOS MACICOS S/REAPROVEITAMENTO </v>
          </cell>
          <cell r="D5700" t="str">
            <v>M3</v>
          </cell>
          <cell r="E5700">
            <v>51.87</v>
          </cell>
        </row>
        <row r="5701">
          <cell r="A5701" t="str">
            <v xml:space="preserve">    73899/002</v>
          </cell>
          <cell r="B5701" t="str">
            <v>SINAPI</v>
          </cell>
          <cell r="C5701" t="str">
            <v xml:space="preserve">DEMOLICAO DE ALVENARIA DE TIJOLOS FURADOS S/REAPROVEITAMENTO </v>
          </cell>
          <cell r="D5701" t="str">
            <v>M3</v>
          </cell>
          <cell r="E5701">
            <v>64.84</v>
          </cell>
        </row>
        <row r="5702">
          <cell r="A5702">
            <v>84152</v>
          </cell>
          <cell r="B5702" t="str">
            <v>SINAPI</v>
          </cell>
          <cell r="C5702" t="str">
            <v>DEMOLICAO MANUAL CONCRETO ARMADO (PILAR / VIGA / LAJE) - INCL EMPILHACAO LATERAL NO CANTEIRO</v>
          </cell>
          <cell r="D5702" t="str">
            <v>M3</v>
          </cell>
          <cell r="E5702">
            <v>220.45</v>
          </cell>
        </row>
        <row r="5703">
          <cell r="A5703">
            <v>85332</v>
          </cell>
          <cell r="B5703" t="str">
            <v>SINAPI</v>
          </cell>
          <cell r="C5703" t="str">
            <v xml:space="preserve">RETIRADA DE APARELHOS DE ILUMINACAO C/ REAPROVEITAMENTO DE LAMPADAS </v>
          </cell>
          <cell r="D5703" t="str">
            <v>UN</v>
          </cell>
          <cell r="E5703">
            <v>3.6</v>
          </cell>
        </row>
        <row r="5704">
          <cell r="A5704">
            <v>85333</v>
          </cell>
          <cell r="B5704" t="str">
            <v>SINAPI</v>
          </cell>
          <cell r="C5704" t="str">
            <v xml:space="preserve">RETIRADA DE APARELHOS SANITARIOS </v>
          </cell>
          <cell r="D5704" t="str">
            <v>UN</v>
          </cell>
          <cell r="E5704">
            <v>12.89</v>
          </cell>
        </row>
        <row r="5705">
          <cell r="A5705">
            <v>85334</v>
          </cell>
          <cell r="B5705" t="str">
            <v>SINAPI</v>
          </cell>
          <cell r="C5705" t="str">
            <v xml:space="preserve">RETIRADA DE ESQUADRIAS METALICAS </v>
          </cell>
          <cell r="D5705" t="str">
            <v>M2</v>
          </cell>
          <cell r="E5705">
            <v>11.54</v>
          </cell>
        </row>
        <row r="5706">
          <cell r="A5706">
            <v>85335</v>
          </cell>
          <cell r="B5706" t="str">
            <v>SINAPI</v>
          </cell>
          <cell r="C5706" t="str">
            <v xml:space="preserve">RETIRADA DE MEIO FIO C/ EMPILHAMENTO E S/ REMOCAO </v>
          </cell>
          <cell r="D5706" t="str">
            <v>M</v>
          </cell>
          <cell r="E5706">
            <v>5.41</v>
          </cell>
        </row>
        <row r="5707">
          <cell r="A5707">
            <v>85336</v>
          </cell>
          <cell r="B5707" t="str">
            <v>SINAPI</v>
          </cell>
          <cell r="C5707" t="str">
            <v>RETIRADA DE TUBULACAO DE FERRO GALVANIZADO S/ ESCAVACAO OU RASGO EM ALVENARIA</v>
          </cell>
          <cell r="D5707" t="str">
            <v>M</v>
          </cell>
          <cell r="E5707">
            <v>3.56</v>
          </cell>
        </row>
        <row r="5708">
          <cell r="A5708">
            <v>85362</v>
          </cell>
          <cell r="B5708" t="str">
            <v>SINAPI</v>
          </cell>
          <cell r="C5708" t="str">
            <v xml:space="preserve">DEMOLICAO DE DIVISORIAS EM PLACAS DE MARMORITE OU DE CONCRETO </v>
          </cell>
          <cell r="D5708" t="str">
            <v>M2</v>
          </cell>
          <cell r="E5708">
            <v>9.23</v>
          </cell>
        </row>
        <row r="5709">
          <cell r="A5709">
            <v>85364</v>
          </cell>
          <cell r="B5709" t="str">
            <v>SINAPI</v>
          </cell>
          <cell r="C5709" t="str">
            <v xml:space="preserve">DEMOLICAO MANUAL DE ESTRUTURA DE CONCRETO ARMADO </v>
          </cell>
          <cell r="D5709" t="str">
            <v>M3</v>
          </cell>
          <cell r="E5709">
            <v>168.58</v>
          </cell>
        </row>
        <row r="5710">
          <cell r="A5710">
            <v>85366</v>
          </cell>
          <cell r="B5710" t="str">
            <v>SINAPI</v>
          </cell>
          <cell r="C5710" t="str">
            <v xml:space="preserve">DEMOLICAO MANUAL DE PAVIMENTACAO EM CONCRETO ASFALTICO, ESPESSURA 5CM </v>
          </cell>
          <cell r="D5710" t="str">
            <v>M2</v>
          </cell>
          <cell r="E5710">
            <v>15</v>
          </cell>
        </row>
        <row r="5711">
          <cell r="A5711">
            <v>85369</v>
          </cell>
          <cell r="B5711" t="str">
            <v>SINAPI</v>
          </cell>
          <cell r="C5711" t="str">
            <v xml:space="preserve">REMOCAO DE FORRO DE MADEIRA (LAMBRI) C/ REAPROVEITAMENTO </v>
          </cell>
          <cell r="D5711" t="str">
            <v>M2</v>
          </cell>
          <cell r="E5711">
            <v>25.92</v>
          </cell>
        </row>
        <row r="5712">
          <cell r="A5712">
            <v>85370</v>
          </cell>
          <cell r="B5712" t="str">
            <v>SINAPI</v>
          </cell>
          <cell r="C5712" t="str">
            <v>DEMOLICAO MANUAL DE LAJE PREMOLDADA COM TRANSPORTE E CARGA EM CAMINHAOBASCULANTE</v>
          </cell>
          <cell r="D5712" t="str">
            <v>M3</v>
          </cell>
          <cell r="E5712">
            <v>177.13</v>
          </cell>
        </row>
        <row r="5713">
          <cell r="A5713">
            <v>85371</v>
          </cell>
          <cell r="B5713" t="str">
            <v>SINAPI</v>
          </cell>
          <cell r="C5713" t="str">
            <v xml:space="preserve">REMOCAO DE PISO EM CARPETE </v>
          </cell>
          <cell r="D5713" t="str">
            <v>M2</v>
          </cell>
          <cell r="E5713">
            <v>2.12</v>
          </cell>
        </row>
        <row r="5714">
          <cell r="A5714">
            <v>85372</v>
          </cell>
          <cell r="B5714" t="str">
            <v>SINAPI</v>
          </cell>
          <cell r="C5714" t="str">
            <v xml:space="preserve">DEMOLICAO DE FORRO DE GESSO </v>
          </cell>
          <cell r="D5714" t="str">
            <v>M2</v>
          </cell>
          <cell r="E5714">
            <v>1.73</v>
          </cell>
        </row>
        <row r="5715">
          <cell r="A5715">
            <v>85374</v>
          </cell>
          <cell r="B5715" t="str">
            <v>SINAPI</v>
          </cell>
          <cell r="C5715" t="str">
            <v xml:space="preserve">REMOCAO DE DISPOSITIVOS PARA FUNCIONAMENTO DE APARELHOS SANITARIOS </v>
          </cell>
          <cell r="D5715" t="str">
            <v>UN</v>
          </cell>
          <cell r="E5715">
            <v>7.69</v>
          </cell>
        </row>
        <row r="5716">
          <cell r="A5716">
            <v>85375</v>
          </cell>
          <cell r="B5716" t="str">
            <v>SINAPI</v>
          </cell>
          <cell r="C5716" t="str">
            <v xml:space="preserve">REMOCAO DE BLOKRET COM EMPILHAMENTO </v>
          </cell>
          <cell r="D5716" t="str">
            <v>M2</v>
          </cell>
          <cell r="E5716">
            <v>9.06</v>
          </cell>
        </row>
        <row r="5717">
          <cell r="A5717">
            <v>85376</v>
          </cell>
          <cell r="B5717" t="str">
            <v>SINAPI</v>
          </cell>
          <cell r="C5717" t="str">
            <v xml:space="preserve">DEMOLICAO DE PISO VINILICO </v>
          </cell>
          <cell r="D5717" t="str">
            <v>M2</v>
          </cell>
          <cell r="E5717">
            <v>3.88</v>
          </cell>
        </row>
        <row r="5718">
          <cell r="A5718">
            <v>85383</v>
          </cell>
          <cell r="B5718" t="str">
            <v>SINAPI</v>
          </cell>
          <cell r="C5718" t="str">
            <v xml:space="preserve">REMOCAO DE CALHAS E CONDUTORES DE AGUAS PLUVIAIS </v>
          </cell>
          <cell r="D5718" t="str">
            <v>M</v>
          </cell>
          <cell r="E5718">
            <v>2.2999999999999998</v>
          </cell>
        </row>
        <row r="5719">
          <cell r="A5719">
            <v>85389</v>
          </cell>
          <cell r="B5719" t="str">
            <v>SINAPI</v>
          </cell>
          <cell r="C5719" t="str">
            <v xml:space="preserve">REMOCAO TUBULACAO FF C/ DN 400 A 600MM EXCLUINDO ESCAVACAO/REATERRO </v>
          </cell>
          <cell r="D5719" t="str">
            <v>M</v>
          </cell>
          <cell r="E5719">
            <v>55.44</v>
          </cell>
        </row>
        <row r="5720">
          <cell r="A5720">
            <v>85390</v>
          </cell>
          <cell r="B5720" t="str">
            <v>SINAPI</v>
          </cell>
          <cell r="C5720" t="str">
            <v xml:space="preserve">REMOCAO TUBULACAO FF C/ DN 50 A 300MM EXCLUINDO ESCAVACAO/REATERRO </v>
          </cell>
          <cell r="D5720" t="str">
            <v>M</v>
          </cell>
          <cell r="E5720">
            <v>27.58</v>
          </cell>
        </row>
        <row r="5721">
          <cell r="A5721">
            <v>85392</v>
          </cell>
          <cell r="B5721" t="str">
            <v>SINAPI</v>
          </cell>
          <cell r="C5721" t="str">
            <v xml:space="preserve">REMOCAO TUBULACAO FF C/ DN 700 A 1200MM EXCLUINDO ESCAVACAO/REATERRO </v>
          </cell>
          <cell r="D5721" t="str">
            <v>M</v>
          </cell>
          <cell r="E5721">
            <v>135.38999999999999</v>
          </cell>
        </row>
        <row r="5722">
          <cell r="A5722">
            <v>85406</v>
          </cell>
          <cell r="B5722" t="str">
            <v>SINAPI</v>
          </cell>
          <cell r="C5722" t="str">
            <v xml:space="preserve">REMOCAO DE AZULEJO E SUBSTRATO DE ADERENCIA EM ARGAMASSA </v>
          </cell>
          <cell r="D5722" t="str">
            <v>M2</v>
          </cell>
          <cell r="E5722">
            <v>32.42</v>
          </cell>
        </row>
        <row r="5723">
          <cell r="A5723">
            <v>85407</v>
          </cell>
          <cell r="B5723" t="str">
            <v>SINAPI</v>
          </cell>
          <cell r="C5723" t="str">
            <v xml:space="preserve">REMOCAO DE FIACAO ELETRICA </v>
          </cell>
          <cell r="D5723" t="str">
            <v>M</v>
          </cell>
          <cell r="E5723">
            <v>6.68</v>
          </cell>
        </row>
        <row r="5724">
          <cell r="A5724">
            <v>85408</v>
          </cell>
          <cell r="B5724" t="str">
            <v>SINAPI</v>
          </cell>
          <cell r="C5724" t="str">
            <v xml:space="preserve">REMOCAO DE PEITORIL EM MARMORE OU GRANITO </v>
          </cell>
          <cell r="D5724" t="str">
            <v>M2</v>
          </cell>
          <cell r="E5724">
            <v>23.34</v>
          </cell>
        </row>
        <row r="5725">
          <cell r="A5725">
            <v>85409</v>
          </cell>
          <cell r="B5725" t="str">
            <v>SINAPI</v>
          </cell>
          <cell r="C5725" t="str">
            <v xml:space="preserve">REMOCAO DE PISO EM PLACAS DE BORRACHA COLADA </v>
          </cell>
          <cell r="D5725" t="str">
            <v>M2</v>
          </cell>
          <cell r="E5725">
            <v>4.74</v>
          </cell>
        </row>
        <row r="5726">
          <cell r="A5726">
            <v>85411</v>
          </cell>
          <cell r="B5726" t="str">
            <v>SINAPI</v>
          </cell>
          <cell r="C5726" t="str">
            <v xml:space="preserve">REMOCAO DE RODAPE CERAMICO </v>
          </cell>
          <cell r="D5726" t="str">
            <v>M</v>
          </cell>
          <cell r="E5726">
            <v>2.42</v>
          </cell>
        </row>
        <row r="5727">
          <cell r="A5727">
            <v>85415</v>
          </cell>
          <cell r="B5727" t="str">
            <v>SINAPI</v>
          </cell>
          <cell r="C5727" t="str">
            <v xml:space="preserve">REMOCAO DE DISPOSITIVOS PARA FUNCIONAMENTO DE PIA DE COZINHA </v>
          </cell>
          <cell r="D5727" t="str">
            <v>UN</v>
          </cell>
          <cell r="E5727">
            <v>6.44</v>
          </cell>
        </row>
        <row r="5728">
          <cell r="A5728">
            <v>85416</v>
          </cell>
          <cell r="B5728" t="str">
            <v>SINAPI</v>
          </cell>
          <cell r="C5728" t="str">
            <v xml:space="preserve">REMOCAO DE TOMADAS OU INTERRUPTORES ELETRICOS </v>
          </cell>
          <cell r="D5728" t="str">
            <v>UN</v>
          </cell>
          <cell r="E5728">
            <v>9.11</v>
          </cell>
        </row>
        <row r="5729">
          <cell r="A5729">
            <v>85417</v>
          </cell>
          <cell r="B5729" t="str">
            <v>SINAPI</v>
          </cell>
          <cell r="C5729" t="str">
            <v>RETIRADA DE TUBULACAO HIDROSSANITARIA APARENTE COM CONEXOES, Ø 1/2" A 2"</v>
          </cell>
          <cell r="D5729" t="str">
            <v>M</v>
          </cell>
          <cell r="E5729">
            <v>2.57</v>
          </cell>
        </row>
        <row r="5730">
          <cell r="A5730">
            <v>85418</v>
          </cell>
          <cell r="B5730" t="str">
            <v>SINAPI</v>
          </cell>
          <cell r="C5730" t="str">
            <v>RETIRADA DE TUBULACAO HIDROSSANITARIA EMBUTIDA COM CONEXOES Ø 1/2" A 2"</v>
          </cell>
          <cell r="D5730" t="str">
            <v>M</v>
          </cell>
          <cell r="E5730">
            <v>5.15</v>
          </cell>
        </row>
        <row r="5731">
          <cell r="A5731">
            <v>85419</v>
          </cell>
          <cell r="B5731" t="str">
            <v>SINAPI</v>
          </cell>
          <cell r="C5731" t="str">
            <v>RETIRADA DE TUBULACAO HIDROSSANITARIA APARENTE COM CONEXOES, Ø 2 1/2" A 4"</v>
          </cell>
          <cell r="D5731" t="str">
            <v>M</v>
          </cell>
          <cell r="E5731">
            <v>3.21</v>
          </cell>
        </row>
        <row r="5732">
          <cell r="A5732">
            <v>85420</v>
          </cell>
          <cell r="B5732" t="str">
            <v>SINAPI</v>
          </cell>
          <cell r="C5732" t="str">
            <v>RETIRADA DE TUBULACAO HIDROSSANITARIA EMBUTIDA COM CONEXOES, Ø 2 1/2" A 4"</v>
          </cell>
          <cell r="D5732" t="str">
            <v>M</v>
          </cell>
          <cell r="E5732">
            <v>7.72</v>
          </cell>
        </row>
        <row r="5733">
          <cell r="A5733">
            <v>85421</v>
          </cell>
          <cell r="B5733" t="str">
            <v>SINAPI</v>
          </cell>
          <cell r="C5733" t="str">
            <v xml:space="preserve">REMOCAO DE VIDRO COMUM </v>
          </cell>
          <cell r="D5733" t="str">
            <v>M2</v>
          </cell>
          <cell r="E5733">
            <v>8.65</v>
          </cell>
        </row>
        <row r="5734">
          <cell r="A5734">
            <v>89263</v>
          </cell>
          <cell r="B5734" t="str">
            <v>SINAPI</v>
          </cell>
          <cell r="C5734" t="str">
            <v xml:space="preserve">DEMOLICAO DE ESTRUTURA METALICA SEM REMOCAO </v>
          </cell>
          <cell r="D5734" t="str">
            <v>M2</v>
          </cell>
          <cell r="E5734">
            <v>22.26</v>
          </cell>
        </row>
        <row r="5735">
          <cell r="A5735">
            <v>233</v>
          </cell>
          <cell r="B5735" t="str">
            <v>SINAPI</v>
          </cell>
          <cell r="C5735" t="str">
            <v>SINALIZACAO DO CANTEIRO DE OBRAS</v>
          </cell>
          <cell r="D5735">
            <v>0</v>
          </cell>
          <cell r="E5735">
            <v>0</v>
          </cell>
        </row>
        <row r="5736">
          <cell r="A5736">
            <v>85423</v>
          </cell>
          <cell r="B5736" t="str">
            <v>SINAPI</v>
          </cell>
          <cell r="C5736" t="str">
            <v xml:space="preserve">ISOLAMENTO DE OBRA COM TELA PLASTICA COM MALHA DE 5MM </v>
          </cell>
          <cell r="D5736" t="str">
            <v>M2</v>
          </cell>
          <cell r="E5736">
            <v>5.86</v>
          </cell>
        </row>
        <row r="5737">
          <cell r="A5737">
            <v>85424</v>
          </cell>
          <cell r="B5737" t="str">
            <v>SINAPI</v>
          </cell>
          <cell r="C5737" t="str">
            <v>ISOLAMENTO DE OBRA COM TELA PLASTICA COM MALHA DE 5MM E ESTRUTURA DE MADEIRA PONTALETEADA</v>
          </cell>
          <cell r="D5737" t="str">
            <v>M2</v>
          </cell>
          <cell r="E5737">
            <v>16.04</v>
          </cell>
        </row>
        <row r="5738">
          <cell r="A5738" t="str">
            <v>SERT</v>
          </cell>
          <cell r="B5738" t="str">
            <v>SINAPI</v>
          </cell>
          <cell r="C5738" t="str">
            <v>SERVICOS TECNICOS</v>
          </cell>
          <cell r="D5738">
            <v>0</v>
          </cell>
          <cell r="E5738">
            <v>0</v>
          </cell>
        </row>
        <row r="5739">
          <cell r="A5739">
            <v>6</v>
          </cell>
          <cell r="B5739" t="str">
            <v>SINAPI</v>
          </cell>
          <cell r="C5739" t="str">
            <v>CONTROLE TECNOLOGICO</v>
          </cell>
          <cell r="D5739">
            <v>0</v>
          </cell>
          <cell r="E5739">
            <v>0</v>
          </cell>
        </row>
        <row r="5740">
          <cell r="A5740">
            <v>72742</v>
          </cell>
          <cell r="B5740" t="str">
            <v>SINAPI</v>
          </cell>
          <cell r="C5740" t="str">
            <v xml:space="preserve">ENSAIO DE RECEBIMENTO E ACEITACAO DE CIMENTO PORTLAND </v>
          </cell>
          <cell r="D5740" t="str">
            <v>UN</v>
          </cell>
          <cell r="E5740">
            <v>471.68</v>
          </cell>
        </row>
        <row r="5741">
          <cell r="A5741">
            <v>72743</v>
          </cell>
          <cell r="B5741" t="str">
            <v>SINAPI</v>
          </cell>
          <cell r="C5741" t="str">
            <v xml:space="preserve">ENSAIO DE RECEBIMENTO E ACEITACAO DE AGREGADO GRAUDO </v>
          </cell>
          <cell r="D5741" t="str">
            <v>UN</v>
          </cell>
          <cell r="E5741">
            <v>235.84</v>
          </cell>
        </row>
        <row r="5742">
          <cell r="A5742">
            <v>73900</v>
          </cell>
          <cell r="B5742" t="str">
            <v>SINAPI</v>
          </cell>
          <cell r="C5742" t="str">
            <v>ENSAIOS TECNOLÓGICO DE ASFALTO</v>
          </cell>
          <cell r="D5742">
            <v>0</v>
          </cell>
          <cell r="E5742">
            <v>0</v>
          </cell>
        </row>
        <row r="5743">
          <cell r="A5743" t="str">
            <v xml:space="preserve">    73900/011</v>
          </cell>
          <cell r="B5743" t="str">
            <v>SINAPI</v>
          </cell>
          <cell r="C5743" t="str">
            <v xml:space="preserve">ENSAIOS DE AREIA ASFALTO A QUENTE </v>
          </cell>
          <cell r="D5743" t="str">
            <v>T</v>
          </cell>
          <cell r="E5743">
            <v>26.55</v>
          </cell>
        </row>
        <row r="5744">
          <cell r="A5744" t="str">
            <v xml:space="preserve">    73900/012</v>
          </cell>
          <cell r="B5744" t="str">
            <v>SINAPI</v>
          </cell>
          <cell r="C5744" t="str">
            <v xml:space="preserve">ENSAIOS DE CONCRETO ASFALTICO </v>
          </cell>
          <cell r="D5744" t="str">
            <v>T</v>
          </cell>
          <cell r="E5744">
            <v>37.049999999999997</v>
          </cell>
        </row>
        <row r="5745">
          <cell r="A5745">
            <v>74020</v>
          </cell>
          <cell r="B5745" t="str">
            <v>SINAPI</v>
          </cell>
          <cell r="C5745" t="str">
            <v>ENSAIO TECNOLOGICO COM CONCRETO</v>
          </cell>
          <cell r="D5745">
            <v>0</v>
          </cell>
          <cell r="E5745">
            <v>0</v>
          </cell>
        </row>
        <row r="5746">
          <cell r="A5746" t="str">
            <v xml:space="preserve">    74020/001</v>
          </cell>
          <cell r="B5746" t="str">
            <v>SINAPI</v>
          </cell>
          <cell r="C5746" t="str">
            <v xml:space="preserve">ENSAIO DE PAVIMENTO DE CONCRETO </v>
          </cell>
          <cell r="D5746" t="str">
            <v>M3</v>
          </cell>
          <cell r="E5746">
            <v>18.28</v>
          </cell>
        </row>
        <row r="5747">
          <cell r="A5747" t="str">
            <v xml:space="preserve">    74020/002</v>
          </cell>
          <cell r="B5747" t="str">
            <v>SINAPI</v>
          </cell>
          <cell r="C5747" t="str">
            <v xml:space="preserve">ENSAIOS DE PAVIMENTO DE CONCRETO COMPACTADO COM ROLO </v>
          </cell>
          <cell r="D5747" t="str">
            <v>M3</v>
          </cell>
          <cell r="E5747">
            <v>16.149999999999999</v>
          </cell>
        </row>
        <row r="5748">
          <cell r="A5748">
            <v>74021</v>
          </cell>
          <cell r="B5748" t="str">
            <v>SINAPI</v>
          </cell>
          <cell r="C5748" t="str">
            <v>ENSAIO TECNOLOGICO DE TERRAPLENAGEM</v>
          </cell>
          <cell r="D5748">
            <v>0</v>
          </cell>
          <cell r="E5748">
            <v>0</v>
          </cell>
        </row>
        <row r="5749">
          <cell r="A5749" t="str">
            <v xml:space="preserve">    74021/002</v>
          </cell>
          <cell r="B5749" t="str">
            <v>SINAPI</v>
          </cell>
          <cell r="C5749" t="str">
            <v xml:space="preserve">ENSAIO DE TERRAPLENAGEM - CAMADA FINAL DO ATERRO </v>
          </cell>
          <cell r="D5749" t="str">
            <v>M3</v>
          </cell>
          <cell r="E5749">
            <v>1.38</v>
          </cell>
        </row>
        <row r="5750">
          <cell r="A5750" t="str">
            <v xml:space="preserve">    74021/003</v>
          </cell>
          <cell r="B5750" t="str">
            <v>SINAPI</v>
          </cell>
          <cell r="C5750" t="str">
            <v xml:space="preserve">ENSAIOS DE REGULARIZACAO DO SUBLEITO </v>
          </cell>
          <cell r="D5750" t="str">
            <v>M2</v>
          </cell>
          <cell r="E5750">
            <v>0.62</v>
          </cell>
        </row>
        <row r="5751">
          <cell r="A5751" t="str">
            <v xml:space="preserve">    74021/004</v>
          </cell>
          <cell r="B5751" t="str">
            <v>SINAPI</v>
          </cell>
          <cell r="C5751" t="str">
            <v xml:space="preserve">ENSAIOS DE REFORCO DO SUBLEITO </v>
          </cell>
          <cell r="D5751" t="str">
            <v>M3</v>
          </cell>
          <cell r="E5751">
            <v>1.17</v>
          </cell>
        </row>
        <row r="5752">
          <cell r="A5752" t="str">
            <v xml:space="preserve">    74021/005</v>
          </cell>
          <cell r="B5752" t="str">
            <v>SINAPI</v>
          </cell>
          <cell r="C5752" t="str">
            <v xml:space="preserve">ENSAIOS DE SUB BASE DE SOLO MELHORADO COM CIMENTO </v>
          </cell>
          <cell r="D5752" t="str">
            <v>M3</v>
          </cell>
          <cell r="E5752">
            <v>1.17</v>
          </cell>
        </row>
        <row r="5753">
          <cell r="A5753" t="str">
            <v xml:space="preserve">    74021/006</v>
          </cell>
          <cell r="B5753" t="str">
            <v>SINAPI</v>
          </cell>
          <cell r="C5753" t="str">
            <v xml:space="preserve">ENSAIOS DE BASE ESTABILIZADA GRANULOMETRICAMENTE </v>
          </cell>
          <cell r="D5753" t="str">
            <v>M3</v>
          </cell>
          <cell r="E5753">
            <v>1.26</v>
          </cell>
        </row>
        <row r="5754">
          <cell r="A5754" t="str">
            <v xml:space="preserve">    74021/007</v>
          </cell>
          <cell r="B5754" t="str">
            <v>SINAPI</v>
          </cell>
          <cell r="C5754" t="str">
            <v xml:space="preserve">ENSAIO DE BASE DE SOLO MELHORADO COM CIMENTO </v>
          </cell>
          <cell r="D5754" t="str">
            <v>M3</v>
          </cell>
          <cell r="E5754">
            <v>1.17</v>
          </cell>
        </row>
        <row r="5755">
          <cell r="A5755" t="str">
            <v xml:space="preserve">    74021/008</v>
          </cell>
          <cell r="B5755" t="str">
            <v>SINAPI</v>
          </cell>
          <cell r="C5755" t="str">
            <v xml:space="preserve">ENSAIOS DE BASE DE SOLO CIMENTO </v>
          </cell>
          <cell r="D5755" t="str">
            <v>M3</v>
          </cell>
          <cell r="E5755">
            <v>1.27</v>
          </cell>
        </row>
        <row r="5756">
          <cell r="A5756">
            <v>74022</v>
          </cell>
          <cell r="B5756" t="str">
            <v>SINAPI</v>
          </cell>
          <cell r="C5756" t="str">
            <v>ENSAIO TECNOLOGICO</v>
          </cell>
          <cell r="D5756">
            <v>0</v>
          </cell>
          <cell r="E5756">
            <v>0</v>
          </cell>
        </row>
        <row r="5757">
          <cell r="A5757" t="str">
            <v xml:space="preserve">    74022/001</v>
          </cell>
          <cell r="B5757" t="str">
            <v>SINAPI</v>
          </cell>
          <cell r="C5757" t="str">
            <v xml:space="preserve">ENSAIO DE PENETRACAO - MATERIAL BETUMINOSO </v>
          </cell>
          <cell r="D5757" t="str">
            <v>UN</v>
          </cell>
          <cell r="E5757">
            <v>100.23</v>
          </cell>
        </row>
        <row r="5758">
          <cell r="A5758" t="str">
            <v xml:space="preserve">    74022/002</v>
          </cell>
          <cell r="B5758" t="str">
            <v>SINAPI</v>
          </cell>
          <cell r="C5758" t="str">
            <v xml:space="preserve">ENSAIO DE VISCOSIDADE SAYBOLT - FUROL - MATERIAL BETUMINOSO </v>
          </cell>
          <cell r="D5758" t="str">
            <v>UN</v>
          </cell>
          <cell r="E5758">
            <v>129.71</v>
          </cell>
        </row>
        <row r="5759">
          <cell r="A5759" t="str">
            <v xml:space="preserve">    74022/003</v>
          </cell>
          <cell r="B5759" t="str">
            <v>SINAPI</v>
          </cell>
          <cell r="C5759" t="str">
            <v xml:space="preserve">ENSAIO DE DETERMINACAO DA PENEIRACAO - EMULSAO ASFALTICA </v>
          </cell>
          <cell r="D5759" t="str">
            <v>UN</v>
          </cell>
          <cell r="E5759">
            <v>117.92</v>
          </cell>
        </row>
        <row r="5760">
          <cell r="A5760" t="str">
            <v xml:space="preserve">    74022/004</v>
          </cell>
          <cell r="B5760" t="str">
            <v>SINAPI</v>
          </cell>
          <cell r="C5760" t="str">
            <v xml:space="preserve">ENSAIO DE DETERMINACAO DA SEDIMENTACAO - EMULSAO ASFALTICA </v>
          </cell>
          <cell r="D5760" t="str">
            <v>UN</v>
          </cell>
          <cell r="E5760">
            <v>129.71</v>
          </cell>
        </row>
        <row r="5761">
          <cell r="A5761" t="str">
            <v xml:space="preserve">    74022/005</v>
          </cell>
          <cell r="B5761" t="str">
            <v>SINAPI</v>
          </cell>
          <cell r="C5761" t="str">
            <v>ENSAIO DE DETERMINACAO DO TEOR DE BETUME - CIMENTO ASFALTICO DE PETROLEO</v>
          </cell>
          <cell r="D5761" t="str">
            <v>UN</v>
          </cell>
          <cell r="E5761">
            <v>103.17</v>
          </cell>
        </row>
        <row r="5762">
          <cell r="A5762" t="str">
            <v xml:space="preserve">    74022/006</v>
          </cell>
          <cell r="B5762" t="str">
            <v>SINAPI</v>
          </cell>
          <cell r="C5762" t="str">
            <v xml:space="preserve">ENSAIO DE GRANULOMETRIA POR PENEIRAMENTO - SOLOS </v>
          </cell>
          <cell r="D5762" t="str">
            <v>UN</v>
          </cell>
          <cell r="E5762">
            <v>94.33</v>
          </cell>
        </row>
        <row r="5763">
          <cell r="A5763" t="str">
            <v xml:space="preserve">    74022/007</v>
          </cell>
          <cell r="B5763" t="str">
            <v>SINAPI</v>
          </cell>
          <cell r="C5763" t="str">
            <v xml:space="preserve">ENSAIO DE GRANULOMETRIA POR PENEIRAMENTO E SEDIMENTACAO - SOLOS </v>
          </cell>
          <cell r="D5763" t="str">
            <v>UN</v>
          </cell>
          <cell r="E5763">
            <v>112.02</v>
          </cell>
        </row>
        <row r="5764">
          <cell r="A5764" t="str">
            <v xml:space="preserve">    74022/008</v>
          </cell>
          <cell r="B5764" t="str">
            <v>SINAPI</v>
          </cell>
          <cell r="C5764" t="str">
            <v xml:space="preserve">ENSAIO DE LIMITE DE LIQUIDEZ - SOLOS </v>
          </cell>
          <cell r="D5764" t="str">
            <v>UN</v>
          </cell>
          <cell r="E5764">
            <v>58.96</v>
          </cell>
        </row>
        <row r="5765">
          <cell r="A5765" t="str">
            <v xml:space="preserve">    74022/009</v>
          </cell>
          <cell r="B5765" t="str">
            <v>SINAPI</v>
          </cell>
          <cell r="C5765" t="str">
            <v xml:space="preserve">ENSAIO DE LIMITE DE PLASTICIDADE - SOLOS </v>
          </cell>
          <cell r="D5765" t="str">
            <v>UN</v>
          </cell>
          <cell r="E5765">
            <v>53.06</v>
          </cell>
        </row>
        <row r="5766">
          <cell r="A5766" t="str">
            <v xml:space="preserve">    74022/010</v>
          </cell>
          <cell r="B5766" t="str">
            <v>SINAPI</v>
          </cell>
          <cell r="C5766" t="str">
            <v>ENSAIO DE COMPACTACAO - AMOSTRAS NAO TRABALHADAS - ENERGIA NORMAL - SOLOS</v>
          </cell>
          <cell r="D5766" t="str">
            <v>UN</v>
          </cell>
          <cell r="E5766">
            <v>112.02</v>
          </cell>
        </row>
        <row r="5767">
          <cell r="A5767" t="str">
            <v xml:space="preserve">    74022/011</v>
          </cell>
          <cell r="B5767" t="str">
            <v>SINAPI</v>
          </cell>
          <cell r="C5767" t="str">
            <v>ENSAIO DE COMPACTACAO - AMOSTRAS NAO TRABALHADAS - ENERGIA INTERMEDIARIA - SOLOS</v>
          </cell>
          <cell r="D5767" t="str">
            <v>UN</v>
          </cell>
          <cell r="E5767">
            <v>170.98</v>
          </cell>
        </row>
        <row r="5768">
          <cell r="A5768" t="str">
            <v xml:space="preserve">    74022/012</v>
          </cell>
          <cell r="B5768" t="str">
            <v>SINAPI</v>
          </cell>
          <cell r="C5768" t="str">
            <v>ENSAIO DE COMPACTACAO - AMOSTRAS NAO TRABALHADAS - ENERGIA MODIFICADA - SOLOS</v>
          </cell>
          <cell r="D5768" t="str">
            <v>UN</v>
          </cell>
          <cell r="E5768">
            <v>224.04</v>
          </cell>
        </row>
        <row r="5769">
          <cell r="A5769" t="str">
            <v xml:space="preserve">    74022/013</v>
          </cell>
          <cell r="B5769" t="str">
            <v>SINAPI</v>
          </cell>
          <cell r="C5769" t="str">
            <v xml:space="preserve">ENSAIO DE COMPACTACAO - AMOSTRAS TRABALHADAS - SOLOS </v>
          </cell>
          <cell r="D5769" t="str">
            <v>UN</v>
          </cell>
          <cell r="E5769">
            <v>117.92</v>
          </cell>
        </row>
        <row r="5770">
          <cell r="A5770" t="str">
            <v xml:space="preserve">    74022/014</v>
          </cell>
          <cell r="B5770" t="str">
            <v>SINAPI</v>
          </cell>
          <cell r="C5770" t="str">
            <v xml:space="preserve">ENSAIO DE MASSA ESPECIFICA - IN SITU - METODO FRASCO DE AREIA - SOLOS </v>
          </cell>
          <cell r="D5770" t="str">
            <v>UN</v>
          </cell>
          <cell r="E5770">
            <v>41.27</v>
          </cell>
        </row>
        <row r="5771">
          <cell r="A5771" t="str">
            <v xml:space="preserve">    74022/015</v>
          </cell>
          <cell r="B5771" t="str">
            <v>SINAPI</v>
          </cell>
          <cell r="C5771" t="str">
            <v>ENSAIO DE MASSA ESPECIFICA - IN SITU - METODO BALAO DE BORRACHA - SOLOS</v>
          </cell>
          <cell r="D5771" t="str">
            <v>UN</v>
          </cell>
          <cell r="E5771">
            <v>47.16</v>
          </cell>
        </row>
        <row r="5772">
          <cell r="A5772" t="str">
            <v xml:space="preserve">    74022/016</v>
          </cell>
          <cell r="B5772" t="str">
            <v>SINAPI</v>
          </cell>
          <cell r="C5772" t="str">
            <v xml:space="preserve">ENSAIO DE DENSIDADE REAL - SOLOS </v>
          </cell>
          <cell r="D5772" t="str">
            <v>UN</v>
          </cell>
          <cell r="E5772">
            <v>53.06</v>
          </cell>
        </row>
        <row r="5773">
          <cell r="A5773" t="str">
            <v xml:space="preserve">    74022/017</v>
          </cell>
          <cell r="B5773" t="str">
            <v>SINAPI</v>
          </cell>
          <cell r="C5773" t="str">
            <v xml:space="preserve">ENSAIO DE ABRASAO LOS ANGELES - AGREGADOS </v>
          </cell>
          <cell r="D5773" t="str">
            <v>UN</v>
          </cell>
          <cell r="E5773">
            <v>247.63</v>
          </cell>
        </row>
        <row r="5774">
          <cell r="A5774" t="str">
            <v xml:space="preserve">    74022/018</v>
          </cell>
          <cell r="B5774" t="str">
            <v>SINAPI</v>
          </cell>
          <cell r="C5774" t="str">
            <v xml:space="preserve">ENSAIO DE MASSA ESPECIFICA - IN SITU - EMPREGO DO OLEO - SOLOS </v>
          </cell>
          <cell r="D5774" t="str">
            <v>UN</v>
          </cell>
          <cell r="E5774">
            <v>64.849999999999994</v>
          </cell>
        </row>
        <row r="5775">
          <cell r="A5775" t="str">
            <v xml:space="preserve">    74022/019</v>
          </cell>
          <cell r="B5775" t="str">
            <v>SINAPI</v>
          </cell>
          <cell r="C5775" t="str">
            <v>ENSAIO DE INDICE DE SUPORTE CALIFORNIA - AMOSTRAS NAO TRABALHADAS - ENERGIA NORMAL - SOLOS</v>
          </cell>
          <cell r="D5775" t="str">
            <v>UN</v>
          </cell>
          <cell r="E5775">
            <v>135.6</v>
          </cell>
        </row>
        <row r="5776">
          <cell r="A5776" t="str">
            <v xml:space="preserve">    74022/020</v>
          </cell>
          <cell r="B5776" t="str">
            <v>SINAPI</v>
          </cell>
          <cell r="C5776" t="str">
            <v>ENSAIO DE INDICE DE SUPORTE CALIFORNIA - AMOSTRAS NAO TRABALHADAS - ENERGIA INTERMEDIARIA - SOLOS</v>
          </cell>
          <cell r="D5776" t="str">
            <v>UN</v>
          </cell>
          <cell r="E5776">
            <v>153.29</v>
          </cell>
        </row>
        <row r="5777">
          <cell r="A5777" t="str">
            <v xml:space="preserve">    74022/021</v>
          </cell>
          <cell r="B5777" t="str">
            <v>SINAPI</v>
          </cell>
          <cell r="C5777" t="str">
            <v>ENSAIO DE INDICE DE SUPORTE CALIFORNIA- AMOSTRAS NAO TRABALHADAS - ENERGIA MODIFICADA- SOLOS</v>
          </cell>
          <cell r="D5777" t="str">
            <v>UN</v>
          </cell>
          <cell r="E5777">
            <v>165.08</v>
          </cell>
        </row>
        <row r="5778">
          <cell r="A5778" t="str">
            <v xml:space="preserve">    74022/022</v>
          </cell>
          <cell r="B5778" t="str">
            <v>SINAPI</v>
          </cell>
          <cell r="C5778" t="str">
            <v xml:space="preserve">ENSAIO DE TEOR DE UMIDADE - METODO EXPEDITO DO ALCOOL - SOLOS </v>
          </cell>
          <cell r="D5778" t="str">
            <v>UN</v>
          </cell>
          <cell r="E5778">
            <v>35.369999999999997</v>
          </cell>
        </row>
        <row r="5779">
          <cell r="A5779" t="str">
            <v xml:space="preserve">    74022/023</v>
          </cell>
          <cell r="B5779" t="str">
            <v>SINAPI</v>
          </cell>
          <cell r="C5779" t="str">
            <v>ENSAIO DE TEOR DE UMIDADE - PROCESSO SPEEDY - SOLOS E AGREGADOS MIUDOS</v>
          </cell>
          <cell r="D5779" t="str">
            <v>UN</v>
          </cell>
          <cell r="E5779">
            <v>35.369999999999997</v>
          </cell>
        </row>
        <row r="5780">
          <cell r="A5780" t="str">
            <v xml:space="preserve">    74022/024</v>
          </cell>
          <cell r="B5780" t="str">
            <v>SINAPI</v>
          </cell>
          <cell r="C5780" t="str">
            <v xml:space="preserve">ENSAIO DE TEOR DE UMIDADE - EM LABORATORIO - SOLOS </v>
          </cell>
          <cell r="D5780" t="str">
            <v>UN</v>
          </cell>
          <cell r="E5780">
            <v>47.16</v>
          </cell>
        </row>
        <row r="5781">
          <cell r="A5781" t="str">
            <v xml:space="preserve">    74022/025</v>
          </cell>
          <cell r="B5781" t="str">
            <v>SINAPI</v>
          </cell>
          <cell r="C5781" t="str">
            <v xml:space="preserve">ENSAIO DE PONTO DE FULGOR - MATERIAL BETUMINOSO </v>
          </cell>
          <cell r="D5781" t="str">
            <v>UN</v>
          </cell>
          <cell r="E5781">
            <v>94.33</v>
          </cell>
        </row>
        <row r="5782">
          <cell r="A5782" t="str">
            <v xml:space="preserve">    74022/026</v>
          </cell>
          <cell r="B5782" t="str">
            <v>SINAPI</v>
          </cell>
          <cell r="C5782" t="str">
            <v xml:space="preserve">ENSAIO DE DESTILACAO - ASFALTO DILUIDO </v>
          </cell>
          <cell r="D5782" t="str">
            <v>UN</v>
          </cell>
          <cell r="E5782">
            <v>153.29</v>
          </cell>
        </row>
        <row r="5783">
          <cell r="A5783" t="str">
            <v xml:space="preserve">    74022/027</v>
          </cell>
          <cell r="B5783" t="str">
            <v>SINAPI</v>
          </cell>
          <cell r="C5783" t="str">
            <v xml:space="preserve">ENSAIO DE CONTROLE DE TAXA DE APLICACAO DE LIGANTE BETUMINOSO </v>
          </cell>
          <cell r="D5783" t="str">
            <v>UN</v>
          </cell>
          <cell r="E5783">
            <v>41.27</v>
          </cell>
        </row>
        <row r="5784">
          <cell r="A5784" t="str">
            <v xml:space="preserve">    74022/028</v>
          </cell>
          <cell r="B5784" t="str">
            <v>SINAPI</v>
          </cell>
          <cell r="C5784" t="str">
            <v>ENSAIO DE SUSCEPTIBILIDADE TERMICA - INDICE PFEIFFER - MATERIAL ASFALTICO</v>
          </cell>
          <cell r="D5784" t="str">
            <v>UN</v>
          </cell>
          <cell r="E5784">
            <v>147.4</v>
          </cell>
        </row>
        <row r="5785">
          <cell r="A5785" t="str">
            <v xml:space="preserve">    74022/029</v>
          </cell>
          <cell r="B5785" t="str">
            <v>SINAPI</v>
          </cell>
          <cell r="C5785" t="str">
            <v xml:space="preserve">ENSAIO DE ESPUMA - MATERIAL ASFALTICO </v>
          </cell>
          <cell r="D5785" t="str">
            <v>UN</v>
          </cell>
          <cell r="E5785">
            <v>106.12</v>
          </cell>
        </row>
        <row r="5786">
          <cell r="A5786" t="str">
            <v xml:space="preserve">    74022/030</v>
          </cell>
          <cell r="B5786" t="str">
            <v>SINAPI</v>
          </cell>
          <cell r="C5786" t="str">
            <v xml:space="preserve">ENSAIO DE RESISTENCIA A COMPRESSAO SIMPLES - CONCRETO </v>
          </cell>
          <cell r="D5786" t="str">
            <v>UN</v>
          </cell>
          <cell r="E5786">
            <v>106.12</v>
          </cell>
        </row>
        <row r="5787">
          <cell r="A5787" t="str">
            <v xml:space="preserve">    74022/031</v>
          </cell>
          <cell r="B5787" t="str">
            <v>SINAPI</v>
          </cell>
          <cell r="C5787" t="str">
            <v xml:space="preserve">ENSAIO DE RESISTENCIA A TRACAO POR COMPRESSAO DIAMETRAL - CONCRETO </v>
          </cell>
          <cell r="D5787" t="str">
            <v>UN</v>
          </cell>
          <cell r="E5787">
            <v>106.12</v>
          </cell>
        </row>
        <row r="5788">
          <cell r="A5788" t="str">
            <v xml:space="preserve">    74022/032</v>
          </cell>
          <cell r="B5788" t="str">
            <v>SINAPI</v>
          </cell>
          <cell r="C5788" t="str">
            <v xml:space="preserve">ENSAIO DE RESISTENCIA A TRACAO NA FLEXAO DE CONCRETO </v>
          </cell>
          <cell r="D5788" t="str">
            <v>UN</v>
          </cell>
          <cell r="E5788">
            <v>117.92</v>
          </cell>
        </row>
        <row r="5789">
          <cell r="A5789" t="str">
            <v xml:space="preserve">    74022/033</v>
          </cell>
          <cell r="B5789" t="str">
            <v>SINAPI</v>
          </cell>
          <cell r="C5789" t="str">
            <v xml:space="preserve">ENSAIO DE RESILIENCIA - SOLOS </v>
          </cell>
          <cell r="D5789" t="str">
            <v>UN</v>
          </cell>
          <cell r="E5789">
            <v>760.58</v>
          </cell>
        </row>
        <row r="5790">
          <cell r="A5790" t="str">
            <v xml:space="preserve">    74022/034</v>
          </cell>
          <cell r="B5790" t="str">
            <v>SINAPI</v>
          </cell>
          <cell r="C5790" t="str">
            <v xml:space="preserve">ENSAIO DE RESILIENCIA - MISTURAS BETUMINOSAS </v>
          </cell>
          <cell r="D5790" t="str">
            <v>UN</v>
          </cell>
          <cell r="E5790">
            <v>159.19</v>
          </cell>
        </row>
        <row r="5791">
          <cell r="A5791" t="str">
            <v xml:space="preserve">    74022/035</v>
          </cell>
          <cell r="B5791" t="str">
            <v>SINAPI</v>
          </cell>
          <cell r="C5791" t="str">
            <v xml:space="preserve">ENSAIO DE PERCENTAGEM DE BETUME - MISTURAS BETUMINOSAS </v>
          </cell>
          <cell r="D5791" t="str">
            <v>UN</v>
          </cell>
          <cell r="E5791">
            <v>88.44</v>
          </cell>
        </row>
        <row r="5792">
          <cell r="A5792" t="str">
            <v xml:space="preserve">    74022/036</v>
          </cell>
          <cell r="B5792" t="str">
            <v>SINAPI</v>
          </cell>
          <cell r="C5792" t="str">
            <v xml:space="preserve">ENSAIO DE ADESIVIDADE - RESISTENCIA A AGUA - EMULSAO ASFALTICA </v>
          </cell>
          <cell r="D5792" t="str">
            <v>UN</v>
          </cell>
          <cell r="E5792">
            <v>70.75</v>
          </cell>
        </row>
        <row r="5793">
          <cell r="A5793" t="str">
            <v xml:space="preserve">    74022/037</v>
          </cell>
          <cell r="B5793" t="str">
            <v>SINAPI</v>
          </cell>
          <cell r="C5793" t="str">
            <v xml:space="preserve">ENSAIO DE ADESIVIDADE A LIGANTE BETUMINOSO - AGREGADO GRAUDO </v>
          </cell>
          <cell r="D5793" t="str">
            <v>UN</v>
          </cell>
          <cell r="E5793">
            <v>58.96</v>
          </cell>
        </row>
        <row r="5794">
          <cell r="A5794" t="str">
            <v xml:space="preserve">    74022/038</v>
          </cell>
          <cell r="B5794" t="str">
            <v>SINAPI</v>
          </cell>
          <cell r="C5794" t="str">
            <v xml:space="preserve">ENSAIO DE EXPANSIBILIDADE - SOLOS </v>
          </cell>
          <cell r="D5794" t="str">
            <v>UN</v>
          </cell>
          <cell r="E5794">
            <v>85.48</v>
          </cell>
        </row>
        <row r="5795">
          <cell r="A5795" t="str">
            <v xml:space="preserve">    74022/039</v>
          </cell>
          <cell r="B5795" t="str">
            <v>SINAPI</v>
          </cell>
          <cell r="C5795" t="str">
            <v xml:space="preserve">PREPARACAO DE AMOSTRAS PARA ENSAIO DE CARACTERIZACAO - SOLOS </v>
          </cell>
          <cell r="D5795" t="str">
            <v>UN</v>
          </cell>
          <cell r="E5795">
            <v>64.849999999999994</v>
          </cell>
        </row>
        <row r="5796">
          <cell r="A5796" t="str">
            <v xml:space="preserve">    74022/040</v>
          </cell>
          <cell r="B5796" t="str">
            <v>SINAPI</v>
          </cell>
          <cell r="C5796" t="str">
            <v xml:space="preserve">ENSAIO MARSHALL - MISTURA BETUMINOSA A QUENTE </v>
          </cell>
          <cell r="D5796" t="str">
            <v>UN</v>
          </cell>
          <cell r="E5796">
            <v>206.36</v>
          </cell>
        </row>
        <row r="5797">
          <cell r="A5797" t="str">
            <v xml:space="preserve">    74022/041</v>
          </cell>
          <cell r="B5797" t="str">
            <v>SINAPI</v>
          </cell>
          <cell r="C5797" t="str">
            <v xml:space="preserve">ENSAIO DE DETERMINACAO DO INDICE DE FORMA - AGREGADOS </v>
          </cell>
          <cell r="D5797" t="str">
            <v>UN</v>
          </cell>
          <cell r="E5797">
            <v>58.96</v>
          </cell>
        </row>
        <row r="5798">
          <cell r="A5798" t="str">
            <v xml:space="preserve">    74022/042</v>
          </cell>
          <cell r="B5798" t="str">
            <v>SINAPI</v>
          </cell>
          <cell r="C5798" t="str">
            <v xml:space="preserve">ENSAIO DE EQUIVALENTE EM AREIA - SOLOS </v>
          </cell>
          <cell r="D5798" t="str">
            <v>UN</v>
          </cell>
          <cell r="E5798">
            <v>53.06</v>
          </cell>
        </row>
        <row r="5799">
          <cell r="A5799" t="str">
            <v xml:space="preserve">    74022/043</v>
          </cell>
          <cell r="B5799" t="str">
            <v>SINAPI</v>
          </cell>
          <cell r="C5799" t="str">
            <v xml:space="preserve">ENSAIO DE MOLDAGEM E CURA DE SOLO CIMENTO </v>
          </cell>
          <cell r="D5799" t="str">
            <v>UN</v>
          </cell>
          <cell r="E5799">
            <v>58.96</v>
          </cell>
        </row>
        <row r="5800">
          <cell r="A5800" t="str">
            <v xml:space="preserve">    74022/044</v>
          </cell>
          <cell r="B5800" t="str">
            <v>SINAPI</v>
          </cell>
          <cell r="C5800" t="str">
            <v xml:space="preserve">ENSAIO DE COMPRESSAO AXIAL DE SOLO CIMENTO </v>
          </cell>
          <cell r="D5800" t="str">
            <v>UN</v>
          </cell>
          <cell r="E5800">
            <v>47.16</v>
          </cell>
        </row>
        <row r="5801">
          <cell r="A5801" t="str">
            <v xml:space="preserve">    74022/045</v>
          </cell>
          <cell r="B5801" t="str">
            <v>SINAPI</v>
          </cell>
          <cell r="C5801" t="str">
            <v xml:space="preserve">ENSAIO DE VISCOSIDADE CINEMATICA - ASFALTO </v>
          </cell>
          <cell r="D5801" t="str">
            <v>UN</v>
          </cell>
          <cell r="E5801">
            <v>117.92</v>
          </cell>
        </row>
        <row r="5802">
          <cell r="A5802" t="str">
            <v xml:space="preserve">    74022/047</v>
          </cell>
          <cell r="B5802" t="str">
            <v>SINAPI</v>
          </cell>
          <cell r="C5802" t="str">
            <v xml:space="preserve">ENSAIO DE RESIDUO POR EVAPORACAO - EMULSAO ASFALTICA </v>
          </cell>
          <cell r="D5802" t="str">
            <v>UN</v>
          </cell>
          <cell r="E5802">
            <v>58.96</v>
          </cell>
        </row>
        <row r="5803">
          <cell r="A5803" t="str">
            <v xml:space="preserve">    74022/048</v>
          </cell>
          <cell r="B5803" t="str">
            <v>SINAPI</v>
          </cell>
          <cell r="C5803" t="str">
            <v xml:space="preserve">ENSAIO DE CARGA DA PARTICULA - EMULSAO ASFALTICA </v>
          </cell>
          <cell r="D5803" t="str">
            <v>UN</v>
          </cell>
          <cell r="E5803">
            <v>44.21</v>
          </cell>
        </row>
        <row r="5804">
          <cell r="A5804" t="str">
            <v xml:space="preserve">    74022/049</v>
          </cell>
          <cell r="B5804" t="str">
            <v>SINAPI</v>
          </cell>
          <cell r="C5804" t="str">
            <v xml:space="preserve">ENSAIO DE DESEMULSIBILIDADE - EMULSAO ASFALTICA </v>
          </cell>
          <cell r="D5804" t="str">
            <v>UN</v>
          </cell>
          <cell r="E5804">
            <v>117.92</v>
          </cell>
        </row>
        <row r="5805">
          <cell r="A5805" t="str">
            <v xml:space="preserve">    74022/050</v>
          </cell>
          <cell r="B5805" t="str">
            <v>SINAPI</v>
          </cell>
          <cell r="C5805" t="str">
            <v xml:space="preserve">ENSAIO DE DETERMINACAO DA TAXA DE ESPALHAMENTO DO AGREGADO </v>
          </cell>
          <cell r="D5805" t="str">
            <v>UN</v>
          </cell>
          <cell r="E5805">
            <v>29.48</v>
          </cell>
        </row>
        <row r="5806">
          <cell r="A5806" t="str">
            <v xml:space="preserve">    74022/051</v>
          </cell>
          <cell r="B5806" t="str">
            <v>SINAPI</v>
          </cell>
          <cell r="C5806" t="str">
            <v xml:space="preserve">ENSAIO DE ADESIVIDADE A LIGANTE BETUMINOSO - AGREGADO </v>
          </cell>
          <cell r="D5806" t="str">
            <v>UN</v>
          </cell>
          <cell r="E5806">
            <v>64.849999999999994</v>
          </cell>
        </row>
        <row r="5807">
          <cell r="A5807" t="str">
            <v xml:space="preserve">    74022/052</v>
          </cell>
          <cell r="B5807" t="str">
            <v>SINAPI</v>
          </cell>
          <cell r="C5807" t="str">
            <v xml:space="preserve">ENSAIO DE GRANULOMETRIA DO AGREGADO </v>
          </cell>
          <cell r="D5807" t="str">
            <v>UN</v>
          </cell>
          <cell r="E5807">
            <v>58.96</v>
          </cell>
        </row>
        <row r="5808">
          <cell r="A5808" t="str">
            <v xml:space="preserve">    74022/053</v>
          </cell>
          <cell r="B5808" t="str">
            <v>SINAPI</v>
          </cell>
          <cell r="C5808" t="str">
            <v xml:space="preserve">ENSAIO DE CONTROLE DO GRAU DE COMPACTACAO DA MISTURA ASFALTICA </v>
          </cell>
          <cell r="D5808" t="str">
            <v>UN</v>
          </cell>
          <cell r="E5808">
            <v>53.06</v>
          </cell>
        </row>
        <row r="5809">
          <cell r="A5809" t="str">
            <v xml:space="preserve">    74022/054</v>
          </cell>
          <cell r="B5809" t="str">
            <v>SINAPI</v>
          </cell>
          <cell r="C5809" t="str">
            <v xml:space="preserve">ENSAIO DE GRANULOMETRIA DO FILLER </v>
          </cell>
          <cell r="D5809" t="str">
            <v>UN</v>
          </cell>
          <cell r="E5809">
            <v>53.06</v>
          </cell>
        </row>
        <row r="5810">
          <cell r="A5810" t="str">
            <v xml:space="preserve">    74022/055</v>
          </cell>
          <cell r="B5810" t="str">
            <v>SINAPI</v>
          </cell>
          <cell r="C5810" t="str">
            <v xml:space="preserve">ENSAIO DE TRACAO POR COMPRESSAO DIAMETRAL - MISTURAS BETUMINOSAS </v>
          </cell>
          <cell r="D5810" t="str">
            <v>UN</v>
          </cell>
          <cell r="E5810">
            <v>147.4</v>
          </cell>
        </row>
        <row r="5811">
          <cell r="A5811" t="str">
            <v xml:space="preserve">    74022/056</v>
          </cell>
          <cell r="B5811" t="str">
            <v>SINAPI</v>
          </cell>
          <cell r="C5811" t="str">
            <v xml:space="preserve">ENSAIO DE DENSIDADE DO MATERIAL BETUMINOSO </v>
          </cell>
          <cell r="D5811" t="str">
            <v>UN</v>
          </cell>
          <cell r="E5811">
            <v>45.11</v>
          </cell>
        </row>
        <row r="5812">
          <cell r="A5812" t="str">
            <v xml:space="preserve">    74022/057</v>
          </cell>
          <cell r="B5812" t="str">
            <v>SINAPI</v>
          </cell>
          <cell r="C5812" t="str">
            <v xml:space="preserve">ENSAIO DE CONSISTENCIA DO CONCRETO CCR - INDICE VEBE </v>
          </cell>
          <cell r="D5812" t="str">
            <v>UN</v>
          </cell>
          <cell r="E5812">
            <v>45.11</v>
          </cell>
        </row>
        <row r="5813">
          <cell r="A5813" t="str">
            <v xml:space="preserve">    74022/058</v>
          </cell>
          <cell r="B5813" t="str">
            <v>SINAPI</v>
          </cell>
          <cell r="C5813" t="str">
            <v xml:space="preserve">ENSAIO DE ABATIMENTO DO TRONCO DE CONE </v>
          </cell>
          <cell r="D5813" t="str">
            <v>UN</v>
          </cell>
          <cell r="E5813">
            <v>45.11</v>
          </cell>
        </row>
        <row r="5814">
          <cell r="A5814">
            <v>95967</v>
          </cell>
          <cell r="B5814" t="str">
            <v>SINAPI</v>
          </cell>
          <cell r="C5814" t="str">
            <v>SERVIÇOS TÉCNICOS ESPECIALIZADOS PARA ACOMPANHAMENTO DE EXECUÇÃO DE FUNDAÇÕES PROFUNDAS E ESTRUTURAS DE CONTENÇÃO</v>
          </cell>
          <cell r="D5814" t="str">
            <v>H</v>
          </cell>
          <cell r="E5814">
            <v>108.43</v>
          </cell>
        </row>
        <row r="5815">
          <cell r="A5815">
            <v>7</v>
          </cell>
          <cell r="B5815" t="str">
            <v>SINAPI</v>
          </cell>
          <cell r="C5815" t="str">
            <v>SONDAGENS</v>
          </cell>
          <cell r="D5815">
            <v>0</v>
          </cell>
          <cell r="E5815">
            <v>0</v>
          </cell>
        </row>
        <row r="5816">
          <cell r="A5816">
            <v>72733</v>
          </cell>
          <cell r="B5816" t="str">
            <v>SINAPI</v>
          </cell>
          <cell r="C5816" t="str">
            <v>MOBILIZACAO E INSTALACAO DE 01 EQUIPAMENTO DE SONDAGEM, DISTANCIA ACIMA DE 20KM</v>
          </cell>
          <cell r="D5816" t="str">
            <v>UN</v>
          </cell>
          <cell r="E5816">
            <v>621.35</v>
          </cell>
        </row>
        <row r="5817">
          <cell r="A5817">
            <v>72871</v>
          </cell>
          <cell r="B5817" t="str">
            <v>SINAPI</v>
          </cell>
          <cell r="C5817" t="str">
            <v>MOBILIZACAO E INSTALACAO DE 01 EQUIPAMENTO DE SONDAGEM, DISTANCIA ATE 10KM</v>
          </cell>
          <cell r="D5817" t="str">
            <v>UN</v>
          </cell>
          <cell r="E5817">
            <v>287.20999999999998</v>
          </cell>
        </row>
        <row r="5818">
          <cell r="A5818">
            <v>72872</v>
          </cell>
          <cell r="B5818" t="str">
            <v>SINAPI</v>
          </cell>
          <cell r="C5818" t="str">
            <v>MOBILIZACAO E INSTALACAO DE 01 EQUIPAMENTO DE SONDAGEM, DISTANCIA DE 10KM ATE 20KM</v>
          </cell>
          <cell r="D5818" t="str">
            <v>UN</v>
          </cell>
          <cell r="E5818">
            <v>454.28</v>
          </cell>
        </row>
        <row r="5819">
          <cell r="A5819">
            <v>8</v>
          </cell>
          <cell r="B5819" t="str">
            <v>SINAPI</v>
          </cell>
          <cell r="C5819" t="str">
            <v>LOCACAO</v>
          </cell>
          <cell r="D5819">
            <v>0</v>
          </cell>
          <cell r="E5819">
            <v>0</v>
          </cell>
        </row>
        <row r="5820">
          <cell r="A5820">
            <v>73610</v>
          </cell>
          <cell r="B5820" t="str">
            <v>SINAPI</v>
          </cell>
          <cell r="C5820" t="str">
            <v xml:space="preserve">LOCAÇÃO DE REDES DE ÁGUA OU DE ESGOTO </v>
          </cell>
          <cell r="D5820" t="str">
            <v>M</v>
          </cell>
          <cell r="E5820">
            <v>1.32</v>
          </cell>
        </row>
        <row r="5821">
          <cell r="A5821">
            <v>73679</v>
          </cell>
          <cell r="B5821" t="str">
            <v>SINAPI</v>
          </cell>
          <cell r="C5821" t="str">
            <v xml:space="preserve">LOCAÇÃO DE ADUTORAS, COLETORES TRONCO E INTERCEPTORES - ATÉ DN 500 MM </v>
          </cell>
          <cell r="D5821" t="str">
            <v>M</v>
          </cell>
          <cell r="E5821">
            <v>1.63</v>
          </cell>
        </row>
        <row r="5822">
          <cell r="A5822">
            <v>73686</v>
          </cell>
          <cell r="B5822" t="str">
            <v>SINAPI</v>
          </cell>
          <cell r="C5822" t="str">
            <v>LOCACAO DA OBRA, COM USO DE EQUIPAMENTOS TOPOGRAFICOS, INCLUSIVE NIVELADOR</v>
          </cell>
          <cell r="D5822" t="str">
            <v>M2</v>
          </cell>
          <cell r="E5822">
            <v>25.96</v>
          </cell>
        </row>
        <row r="5823">
          <cell r="A5823">
            <v>73992</v>
          </cell>
          <cell r="B5823" t="str">
            <v>SINAPI</v>
          </cell>
          <cell r="C5823" t="str">
            <v>LOCACAO DE OBRA</v>
          </cell>
          <cell r="D5823">
            <v>0</v>
          </cell>
          <cell r="E5823">
            <v>0</v>
          </cell>
        </row>
        <row r="5824">
          <cell r="A5824" t="str">
            <v xml:space="preserve">    73992/001</v>
          </cell>
          <cell r="B5824" t="str">
            <v>SINAPI</v>
          </cell>
          <cell r="C5824" t="str">
            <v>LOCACAO CONVENCIONAL DE OBRA, ATRAVÉS DE GABARITO DE TABUAS CORRIDAS PONTALETADAS A CADA 1,50M, SEM REAPROVEITAMENTO</v>
          </cell>
          <cell r="D5824" t="str">
            <v>M2</v>
          </cell>
          <cell r="E5824">
            <v>8.07</v>
          </cell>
        </row>
        <row r="5825">
          <cell r="A5825">
            <v>74077</v>
          </cell>
          <cell r="B5825" t="str">
            <v>SINAPI</v>
          </cell>
          <cell r="C5825" t="str">
            <v>LOCACAO OBRA C/PECA DE PINHO / REAPROVEITAMENTO</v>
          </cell>
          <cell r="D5825">
            <v>0</v>
          </cell>
          <cell r="E5825">
            <v>0</v>
          </cell>
        </row>
        <row r="5826">
          <cell r="A5826" t="str">
            <v xml:space="preserve">    74077/002</v>
          </cell>
          <cell r="B5826" t="str">
            <v>SINAPI</v>
          </cell>
          <cell r="C5826" t="str">
            <v>LOCACAO CONVENCIONAL DE OBRA, ATRAVÉS DE GABARITO DE TABUAS CORRIDAS PONTALETADAS, COM REAPROVEITAMENTO DE 10 VEZES.</v>
          </cell>
          <cell r="D5826" t="str">
            <v>M2</v>
          </cell>
          <cell r="E5826">
            <v>3.31</v>
          </cell>
        </row>
        <row r="5827">
          <cell r="A5827" t="str">
            <v xml:space="preserve">    74077/003</v>
          </cell>
          <cell r="B5827" t="str">
            <v>SINAPI</v>
          </cell>
          <cell r="C5827" t="str">
            <v>LOCACAO CONVENCIONAL DE OBRA, ATRAVÉS DE GABARITO DE TABUAS CORRIDAS PONTALETADAS, COM REAPROVEITAMENTO DE 3 VEZES.</v>
          </cell>
          <cell r="D5827" t="str">
            <v>M2</v>
          </cell>
          <cell r="E5827">
            <v>4.3899999999999997</v>
          </cell>
        </row>
        <row r="5828">
          <cell r="A5828">
            <v>85323</v>
          </cell>
          <cell r="B5828" t="str">
            <v>SINAPI</v>
          </cell>
          <cell r="C5828" t="str">
            <v>LOCACAO E NIVELAMENTO DE EMISSARIO/REDE COLETORA COM AUXILIO DE EQUIPAMENTO TOPOGRAFICO</v>
          </cell>
          <cell r="D5828" t="str">
            <v>M</v>
          </cell>
          <cell r="E5828">
            <v>2.76</v>
          </cell>
        </row>
        <row r="5829">
          <cell r="A5829">
            <v>9</v>
          </cell>
          <cell r="B5829" t="str">
            <v>SINAPI</v>
          </cell>
          <cell r="C5829" t="str">
            <v>LEVANTAMENTO CADASTRAL</v>
          </cell>
          <cell r="D5829">
            <v>0</v>
          </cell>
          <cell r="E5829">
            <v>0</v>
          </cell>
        </row>
        <row r="5830">
          <cell r="A5830">
            <v>73758</v>
          </cell>
          <cell r="B5830" t="str">
            <v>SINAPI</v>
          </cell>
          <cell r="C5830" t="str">
            <v>LEVANT SECAO TRANSV C/NIVEL P/M LINEAR SECAO</v>
          </cell>
          <cell r="D5830">
            <v>0</v>
          </cell>
          <cell r="E5830">
            <v>0</v>
          </cell>
        </row>
        <row r="5831">
          <cell r="A5831" t="str">
            <v xml:space="preserve">    73758/001</v>
          </cell>
          <cell r="B5831" t="str">
            <v>SINAPI</v>
          </cell>
          <cell r="C5831" t="str">
            <v>LEVANTAMENTO SECAO TRANSVERSAL C/NIVEL TERRENO NAO ACIDENTADO VEGETAÇÃO DENSA INCLUSIVE DESENHO ESC 1:200 EM PAPEL VEGETAL MILIMETRADO (MEDIDO P/M SECAO), INCLUSIVE NIVELADOR, AUXILIAR DE CALCULO TOPOGRAFICO EDESENHISTA.</v>
          </cell>
          <cell r="D5831" t="str">
            <v>M</v>
          </cell>
          <cell r="E5831">
            <v>2.04</v>
          </cell>
        </row>
        <row r="5832">
          <cell r="A5832">
            <v>78472</v>
          </cell>
          <cell r="B5832" t="str">
            <v>SINAPI</v>
          </cell>
          <cell r="C5832" t="str">
            <v>SERVICOS TOPOGRAFICOS PARA PAVIMENTACAO, INCLUSIVE NOTA DE SERVICOS, ACOMPANHAMENTO E GREIDE</v>
          </cell>
          <cell r="D5832" t="str">
            <v>M2</v>
          </cell>
          <cell r="E5832">
            <v>0.34</v>
          </cell>
        </row>
        <row r="5833">
          <cell r="A5833" t="str">
            <v>TRAN</v>
          </cell>
          <cell r="B5833" t="str">
            <v>SINAPI</v>
          </cell>
          <cell r="C5833" t="str">
            <v>TRANPORTES, CARGAS E DESCARGAS</v>
          </cell>
          <cell r="D5833">
            <v>0</v>
          </cell>
          <cell r="E5833">
            <v>0</v>
          </cell>
        </row>
        <row r="5834">
          <cell r="A5834">
            <v>332</v>
          </cell>
          <cell r="B5834" t="str">
            <v>SINAPI</v>
          </cell>
          <cell r="C5834" t="str">
            <v>TRANSPORTE COMERCIAL</v>
          </cell>
          <cell r="D5834">
            <v>0</v>
          </cell>
          <cell r="E5834">
            <v>0</v>
          </cell>
        </row>
        <row r="5835">
          <cell r="A5835">
            <v>93588</v>
          </cell>
          <cell r="B5835" t="str">
            <v>SINAPI</v>
          </cell>
          <cell r="C5835" t="str">
            <v>TRANSPORTE COM CAMINHÃO BASCULANTE DE 10 M3, EM VIA URBANA EM LEITO NATURAL (UNIDADE: M3XKM). AF_04/2016</v>
          </cell>
          <cell r="D5835" t="str">
            <v>M3XKM</v>
          </cell>
          <cell r="E5835">
            <v>1.3</v>
          </cell>
        </row>
        <row r="5836">
          <cell r="A5836">
            <v>93589</v>
          </cell>
          <cell r="B5836" t="str">
            <v>SINAPI</v>
          </cell>
          <cell r="C5836" t="str">
            <v>TRANSPORTE COM CAMINHÃO BASCULANTE DE 10 M3, EM VIA URBANA EM REVESTIMENTO PRIMÁRIO (UNIDADE: M3XKM). AF_04/2016</v>
          </cell>
          <cell r="D5836" t="str">
            <v>M3XKM</v>
          </cell>
          <cell r="E5836">
            <v>0.99</v>
          </cell>
        </row>
        <row r="5837">
          <cell r="A5837">
            <v>93590</v>
          </cell>
          <cell r="B5837" t="str">
            <v>SINAPI</v>
          </cell>
          <cell r="C5837" t="str">
            <v>TRANSPORTE COM CAMINHÃO BASCULANTE DE 10 M3, EM VIA URBANA PAVIMENTADA, DMT ACIMA DE 30KM (UNIDADE: M3XKM). AF_04/2016</v>
          </cell>
          <cell r="D5837" t="str">
            <v>M3XKM</v>
          </cell>
          <cell r="E5837">
            <v>0.66</v>
          </cell>
        </row>
        <row r="5838">
          <cell r="A5838">
            <v>93591</v>
          </cell>
          <cell r="B5838" t="str">
            <v>SINAPI</v>
          </cell>
          <cell r="C5838" t="str">
            <v>TRANSPORTE COM CAMINHÃO BASCULANTE DE 14 M3, EM VIA URBANA EM LEITO NATURAL (UNIDADE: M3XKM). AF_04/2016</v>
          </cell>
          <cell r="D5838" t="str">
            <v>M3XKM</v>
          </cell>
          <cell r="E5838">
            <v>1.19</v>
          </cell>
        </row>
        <row r="5839">
          <cell r="A5839">
            <v>93592</v>
          </cell>
          <cell r="B5839" t="str">
            <v>SINAPI</v>
          </cell>
          <cell r="C5839" t="str">
            <v>TRANSPORTE COM CAMINHÃO BASCULANTE DE 14 M3, EM VIA URBANA EM REVESTIMENTO PRIMÁRIO (UNIDADE: M3XKM). AF_04/2016</v>
          </cell>
          <cell r="D5839" t="str">
            <v>M3XKM</v>
          </cell>
          <cell r="E5839">
            <v>0.91</v>
          </cell>
        </row>
        <row r="5840">
          <cell r="A5840">
            <v>93593</v>
          </cell>
          <cell r="B5840" t="str">
            <v>SINAPI</v>
          </cell>
          <cell r="C5840" t="str">
            <v>TRANSPORTE COM CAMINHÃO BASCULANTE DE 14 M3, EM VIA URBANA PAVIMENTADA, DMT ACIMA DE 30 KM (UNIDADE: M3XKM). AF_04/2016</v>
          </cell>
          <cell r="D5840" t="str">
            <v>M3XKM</v>
          </cell>
          <cell r="E5840">
            <v>0.6</v>
          </cell>
        </row>
        <row r="5841">
          <cell r="A5841">
            <v>93594</v>
          </cell>
          <cell r="B5841" t="str">
            <v>SINAPI</v>
          </cell>
          <cell r="C5841" t="str">
            <v>TRANSPORTE COM CAMINHÃO BASCULANTE DE 10 M3, EM VIA URBANA EM LEITO NATURAL (UNIDADE: TONXKM). AF_04/2016</v>
          </cell>
          <cell r="D5841" t="str">
            <v>TXKM</v>
          </cell>
          <cell r="E5841">
            <v>0.86</v>
          </cell>
        </row>
        <row r="5842">
          <cell r="A5842">
            <v>93595</v>
          </cell>
          <cell r="B5842" t="str">
            <v>SINAPI</v>
          </cell>
          <cell r="C5842" t="str">
            <v>TRANSPORTE COM CAMINHÃO BASCULANTE DE 10 M3, EM VIA URBANA EM REVESTIMENTO PRIMÁRIO (UNIDADE: TONXKM). AF_04/2016</v>
          </cell>
          <cell r="D5842" t="str">
            <v>TXKM</v>
          </cell>
          <cell r="E5842">
            <v>0.66</v>
          </cell>
        </row>
        <row r="5843">
          <cell r="A5843">
            <v>93596</v>
          </cell>
          <cell r="B5843" t="str">
            <v>SINAPI</v>
          </cell>
          <cell r="C5843" t="str">
            <v>TRANSPORTE COM CAMINHÃO BASCULANTE DE 10 M3, EM VIA URBANA PAVIMENTADA, DMT ACIMA DE 30 KM (UNIDADE: TONXKM). AF_04/2016</v>
          </cell>
          <cell r="D5843" t="str">
            <v>TXKM</v>
          </cell>
          <cell r="E5843">
            <v>0.43</v>
          </cell>
        </row>
        <row r="5844">
          <cell r="A5844">
            <v>93597</v>
          </cell>
          <cell r="B5844" t="str">
            <v>SINAPI</v>
          </cell>
          <cell r="C5844" t="str">
            <v>TRANSPORTE COM CAMINHÃO BASCULANTE DE 14 M3, EM VIA URBANA EM LEITO NATURAL (UNIDADE: TONXKM). AF_04/2016</v>
          </cell>
          <cell r="D5844" t="str">
            <v>TXKM</v>
          </cell>
          <cell r="E5844">
            <v>0.79</v>
          </cell>
        </row>
        <row r="5845">
          <cell r="A5845">
            <v>93598</v>
          </cell>
          <cell r="B5845" t="str">
            <v>SINAPI</v>
          </cell>
          <cell r="C5845" t="str">
            <v>TRANSPORTE COM CAMINHÃO BASCULANTE DE 14 M3, EM VIA URBANA EM REVESTIMENTO PRIMÁRIO (UNIDADE: TONXKM). AF_04/2016</v>
          </cell>
          <cell r="D5845" t="str">
            <v>TXKM</v>
          </cell>
          <cell r="E5845">
            <v>0.6</v>
          </cell>
        </row>
        <row r="5846">
          <cell r="A5846">
            <v>93599</v>
          </cell>
          <cell r="B5846" t="str">
            <v>SINAPI</v>
          </cell>
          <cell r="C5846" t="str">
            <v>TRANSPORTE COM CAMINHÃO BASCULANTE DE 14 M3, EM VIA URBANA PAVIMENTADA, DMT ACIMA DE 30 KM (UNIDADE: TONXKM). AF_04/2016</v>
          </cell>
          <cell r="D5846" t="str">
            <v>TXKM</v>
          </cell>
          <cell r="E5846">
            <v>0.4</v>
          </cell>
        </row>
        <row r="5847">
          <cell r="A5847">
            <v>95425</v>
          </cell>
          <cell r="B5847" t="str">
            <v>SINAPI</v>
          </cell>
          <cell r="C5847" t="str">
            <v>TRANSPORTE COM CAMINHÃO BASCULANTE DE 18 M3, EM VIA URBANA EM LEITO NATURAL (UNIDADE: M3XKM). AF_09/2016</v>
          </cell>
          <cell r="D5847" t="str">
            <v>M3XKM</v>
          </cell>
          <cell r="E5847">
            <v>1.02</v>
          </cell>
        </row>
        <row r="5848">
          <cell r="A5848">
            <v>95426</v>
          </cell>
          <cell r="B5848" t="str">
            <v>SINAPI</v>
          </cell>
          <cell r="C5848" t="str">
            <v>TRANSPORTE COM CAMINHÃO BASCULANTE DE 18 M3, EM VIA URBANA EM REVESTIMENTO PRIMÁRIO (UNIDADE: M3XKM). AF_09/2016</v>
          </cell>
          <cell r="D5848" t="str">
            <v>M3XKM</v>
          </cell>
          <cell r="E5848">
            <v>0.77</v>
          </cell>
        </row>
        <row r="5849">
          <cell r="A5849">
            <v>95427</v>
          </cell>
          <cell r="B5849" t="str">
            <v>SINAPI</v>
          </cell>
          <cell r="C5849" t="str">
            <v>TRANSPORTE COM CAMINHÃO BASCULANTE DE 18 M3, EM VIA URBANA PAVIMENTADA, DMT ACIMA DE 30 KM(UNIDADE: M3XKM). AF_09/2016</v>
          </cell>
          <cell r="D5849" t="str">
            <v>M3XKM</v>
          </cell>
          <cell r="E5849">
            <v>0.52</v>
          </cell>
        </row>
        <row r="5850">
          <cell r="A5850">
            <v>95428</v>
          </cell>
          <cell r="B5850" t="str">
            <v>SINAPI</v>
          </cell>
          <cell r="C5850" t="str">
            <v>TRANSPORTE COM CAMINHÃO BASCULANTE DE 18 M3, EM VIA URBANA EM LEITO NATURAL (UNIDADE: TONXKM). AF_09/2016</v>
          </cell>
          <cell r="D5850" t="str">
            <v>TXKM</v>
          </cell>
          <cell r="E5850">
            <v>0.68</v>
          </cell>
        </row>
        <row r="5851">
          <cell r="A5851">
            <v>95429</v>
          </cell>
          <cell r="B5851" t="str">
            <v>SINAPI</v>
          </cell>
          <cell r="C5851" t="str">
            <v>TRANSPORTE COM CAMINHÃO BASCULANTE DE 18 M3, EM VIA URBANA EM REVESTIMENTO PRIMÁRIO (UNIDADE: TONXKM). AF_09/2016</v>
          </cell>
          <cell r="D5851" t="str">
            <v>TXKM</v>
          </cell>
          <cell r="E5851">
            <v>0.52</v>
          </cell>
        </row>
        <row r="5852">
          <cell r="A5852">
            <v>95430</v>
          </cell>
          <cell r="B5852" t="str">
            <v>SINAPI</v>
          </cell>
          <cell r="C5852" t="str">
            <v>TRANSPORTE COM CAMINHÃO BASCULANTE DE 18 M3, EM VIA URBANA PAVIMENTADA, DMT ACIMA DE 30 KM (UNIDADE: TONXKM). AF_09/2016</v>
          </cell>
          <cell r="D5852" t="str">
            <v>TXKM</v>
          </cell>
          <cell r="E5852">
            <v>0.34</v>
          </cell>
        </row>
        <row r="5853">
          <cell r="A5853">
            <v>95875</v>
          </cell>
          <cell r="B5853" t="str">
            <v>SINAPI</v>
          </cell>
          <cell r="C5853" t="str">
            <v>TRANSPORTE COM CAMINHÃO BASCULANTE DE 10 M3, EM VIA URBANA PAVIMENTADA, DMT ATÉ 30 KM (UNIDADE: M3XKM). AF_12/2016</v>
          </cell>
          <cell r="D5853" t="str">
            <v>M3XKM</v>
          </cell>
          <cell r="E5853">
            <v>0.93</v>
          </cell>
        </row>
        <row r="5854">
          <cell r="A5854">
            <v>95876</v>
          </cell>
          <cell r="B5854" t="str">
            <v>SINAPI</v>
          </cell>
          <cell r="C5854" t="str">
            <v>TRANSPORTE COM CAMINHÃO BASCULANTE DE 14 M3, EM VIA URBANA PAVIMENTADA, DMT ATÉ 30 KM (UNIDADE: M3XKM). AF_12/2016</v>
          </cell>
          <cell r="D5854" t="str">
            <v>M3XKM</v>
          </cell>
          <cell r="E5854">
            <v>0.85</v>
          </cell>
        </row>
        <row r="5855">
          <cell r="A5855">
            <v>95877</v>
          </cell>
          <cell r="B5855" t="str">
            <v>SINAPI</v>
          </cell>
          <cell r="C5855" t="str">
            <v>TRANSPORTE COM CAMINHÃO BASCULANTE DE 18 M3, EM VIA URBANA PAVIMENTADA, DMT ATÉ 30 KM (UNIDADE: M3XKM). AF_12/2016</v>
          </cell>
          <cell r="D5855" t="str">
            <v>M3XKM</v>
          </cell>
          <cell r="E5855">
            <v>0.73</v>
          </cell>
        </row>
        <row r="5856">
          <cell r="A5856">
            <v>95878</v>
          </cell>
          <cell r="B5856" t="str">
            <v>SINAPI</v>
          </cell>
          <cell r="C5856" t="str">
            <v>TRANSPORTE COM CAMINHÃO BASCULANTE DE 10 M3, EM VIA URBANA PAVIMENTADA, DMT ATÉ 30 KM (UNIDADE: TONXKM). AF_12/2016</v>
          </cell>
          <cell r="D5856" t="str">
            <v>TXKM</v>
          </cell>
          <cell r="E5856">
            <v>0.62</v>
          </cell>
        </row>
        <row r="5857">
          <cell r="A5857">
            <v>95879</v>
          </cell>
          <cell r="B5857" t="str">
            <v>SINAPI</v>
          </cell>
          <cell r="C5857" t="str">
            <v>TRANSPORTE COM CAMINHÃO BASCULANTE DE 14 M3, EM VIA URBANA PAVIMENTADA, DMT ATÉ 30 KM (UNIDADE: TONXKM). AF_12/2016</v>
          </cell>
          <cell r="D5857" t="str">
            <v>TXKM</v>
          </cell>
          <cell r="E5857">
            <v>0.56000000000000005</v>
          </cell>
        </row>
        <row r="5858">
          <cell r="A5858">
            <v>95880</v>
          </cell>
          <cell r="B5858" t="str">
            <v>SINAPI</v>
          </cell>
          <cell r="C5858" t="str">
            <v>TRANSPORTE COM CAMINHÃO BASCULANTE DE 18 M3, EM VIA URBANA PAVIMENTADA, DMT ATÉ 30 KM (UNIDADE: TONXKM). AF_12/2016</v>
          </cell>
          <cell r="D5858" t="str">
            <v>TXKM</v>
          </cell>
          <cell r="E5858">
            <v>0.49</v>
          </cell>
        </row>
        <row r="5859">
          <cell r="A5859">
            <v>333</v>
          </cell>
          <cell r="B5859" t="str">
            <v>SINAPI</v>
          </cell>
          <cell r="C5859" t="str">
            <v>TRANSPORTE MATERIAIS BETUMINOSOS</v>
          </cell>
          <cell r="D5859">
            <v>0</v>
          </cell>
          <cell r="E5859">
            <v>0</v>
          </cell>
        </row>
        <row r="5860">
          <cell r="A5860">
            <v>93176</v>
          </cell>
          <cell r="B5860" t="str">
            <v>SINAPI</v>
          </cell>
          <cell r="C5860" t="str">
            <v>TRANSPORTE DE MATERIAL ASFALTICO, COM CAMINHÃO COM CAPACIDADE DE 30000L EM RODOVIA PAVIMENTADA PARA DISTÂNCIAS MÉDIAS DE TRANSPORTE SUPERIORES A 100 KM. AF_02/2016</v>
          </cell>
          <cell r="D5860" t="str">
            <v>TXKM</v>
          </cell>
          <cell r="E5860">
            <v>0.39</v>
          </cell>
        </row>
        <row r="5861">
          <cell r="A5861">
            <v>93177</v>
          </cell>
          <cell r="B5861" t="str">
            <v>SINAPI</v>
          </cell>
          <cell r="C5861" t="str">
            <v>TRANSPORTE DE MATERIAL ASFALTICO, COM CAMINHÃO COM CAPACIDADE DE 20000L EM RODOVIA PAVIMENTADA PARA DISTÂNCIAS MÉDIAS DE TRANSPORTE IGUAL OU INFERIOR A 100 KM. AF_02/2016</v>
          </cell>
          <cell r="D5861" t="str">
            <v>TXKM</v>
          </cell>
          <cell r="E5861">
            <v>1.35</v>
          </cell>
        </row>
        <row r="5862">
          <cell r="A5862">
            <v>93178</v>
          </cell>
          <cell r="B5862" t="str">
            <v>SINAPI</v>
          </cell>
          <cell r="C5862" t="str">
            <v>TRANSPORTE DE MATERIAL ASFALTICO, COM CAMINHÃO COM CAPACIDADE DE 30000L EM RODOVIA NÃO PAVIMENTADA PARA DISTÂNCIAS MÉDIAS DE TRANSPORTE SUPERIORES A 100 KM. AF_02/2016</v>
          </cell>
          <cell r="D5862" t="str">
            <v>TXKM</v>
          </cell>
          <cell r="E5862">
            <v>0.44</v>
          </cell>
        </row>
        <row r="5863">
          <cell r="A5863">
            <v>93179</v>
          </cell>
          <cell r="B5863" t="str">
            <v>SINAPI</v>
          </cell>
          <cell r="C5863" t="str">
            <v>TRANSPORTE DE MATERIAL ASFALTICO, COM CAMINHÃO COM CAPACIDADE DE 20000L EM RODOVIA NÃO PAVIMENTADA PARA DISTÂNCIAS MÉDIAS DE TRANSPORTE IGUAL OU INFERIOR A 100 KM. AF_02/2016</v>
          </cell>
          <cell r="D5863" t="str">
            <v>TXKM</v>
          </cell>
          <cell r="E5863">
            <v>1.49</v>
          </cell>
        </row>
        <row r="5864">
          <cell r="A5864" t="str">
            <v>URBA</v>
          </cell>
          <cell r="B5864" t="str">
            <v>SINAPI</v>
          </cell>
          <cell r="C5864" t="str">
            <v>URBANIZACAO</v>
          </cell>
          <cell r="D5864">
            <v>0</v>
          </cell>
          <cell r="E5864">
            <v>0</v>
          </cell>
        </row>
        <row r="5865">
          <cell r="A5865">
            <v>202</v>
          </cell>
          <cell r="B5865" t="str">
            <v>SINAPI</v>
          </cell>
          <cell r="C5865" t="str">
            <v>CERCA/PROTETORES</v>
          </cell>
          <cell r="D5865">
            <v>0</v>
          </cell>
          <cell r="E5865">
            <v>0</v>
          </cell>
        </row>
        <row r="5866">
          <cell r="A5866">
            <v>74038</v>
          </cell>
          <cell r="B5866" t="str">
            <v>SINAPI</v>
          </cell>
          <cell r="C5866" t="str">
            <v>PORTÃO PARA CERCA</v>
          </cell>
          <cell r="D5866">
            <v>0</v>
          </cell>
          <cell r="E5866">
            <v>0</v>
          </cell>
        </row>
        <row r="5867">
          <cell r="A5867" t="str">
            <v xml:space="preserve">    74038/001</v>
          </cell>
          <cell r="B5867" t="str">
            <v>SINAPI</v>
          </cell>
          <cell r="C5867" t="str">
            <v>PORTAO COM MOUROES DE MADEIRA ROLICA, DIAMETRO 11CM, COM 5 FIOS DE ARAME FARPADO Nº 14 CLASSE 250, SEM DOBRADICAS</v>
          </cell>
          <cell r="D5867" t="str">
            <v>M</v>
          </cell>
          <cell r="E5867">
            <v>22.78</v>
          </cell>
        </row>
        <row r="5868">
          <cell r="A5868">
            <v>74039</v>
          </cell>
          <cell r="B5868" t="str">
            <v>SINAPI</v>
          </cell>
          <cell r="C5868" t="str">
            <v>CERCA COM MOURÕES DE MADEIRA</v>
          </cell>
          <cell r="D5868">
            <v>0</v>
          </cell>
          <cell r="E5868">
            <v>0</v>
          </cell>
        </row>
        <row r="5869">
          <cell r="A5869" t="str">
            <v xml:space="preserve">    74039/001</v>
          </cell>
          <cell r="B5869" t="str">
            <v>SINAPI</v>
          </cell>
          <cell r="C5869" t="str">
            <v>CERCA COM MOUROES DE MADEIRA ROLICA, DIAMETRO 11CM, ESPACAMENTO DE 2M,ALTURA LIVRE DE 1M, CRAVADOS 0,5M, COM 5 FIOS DE ARAME FARPADO Nº 14CLASSE 250</v>
          </cell>
          <cell r="D5869" t="str">
            <v>M</v>
          </cell>
          <cell r="E5869">
            <v>22.78</v>
          </cell>
        </row>
        <row r="5870">
          <cell r="A5870">
            <v>74118</v>
          </cell>
          <cell r="B5870" t="str">
            <v>SINAPI</v>
          </cell>
          <cell r="C5870" t="str">
            <v>CERCA VIVA - MMA</v>
          </cell>
          <cell r="D5870">
            <v>0</v>
          </cell>
          <cell r="E5870">
            <v>0</v>
          </cell>
        </row>
        <row r="5871">
          <cell r="A5871" t="str">
            <v xml:space="preserve">    74118/001</v>
          </cell>
          <cell r="B5871" t="str">
            <v>SINAPI</v>
          </cell>
          <cell r="C5871" t="str">
            <v xml:space="preserve">PLANTIO DE CERCA VIVA COM ARBUSTOS DE ALTURA 50 A 100CM, COM 4UN/M </v>
          </cell>
          <cell r="D5871" t="str">
            <v>M</v>
          </cell>
          <cell r="E5871">
            <v>353.6</v>
          </cell>
        </row>
        <row r="5872">
          <cell r="A5872">
            <v>74142</v>
          </cell>
          <cell r="B5872" t="str">
            <v>SINAPI</v>
          </cell>
          <cell r="C5872" t="str">
            <v>CERCA COM MOUROES - MMA</v>
          </cell>
          <cell r="D5872">
            <v>0</v>
          </cell>
          <cell r="E5872">
            <v>0</v>
          </cell>
        </row>
        <row r="5873">
          <cell r="A5873" t="str">
            <v xml:space="preserve">    74142/001</v>
          </cell>
          <cell r="B5873" t="str">
            <v>SINAPI</v>
          </cell>
          <cell r="C5873" t="str">
            <v>CERCA COM MOUROES DE CONCRETO, RETO, ESPACAMENTO DE 3M, CRAVADOS 0,5M,COM 4 FIOS DE ARAME FARPADO Nº 14 CLASSE 250</v>
          </cell>
          <cell r="D5873" t="str">
            <v>M</v>
          </cell>
          <cell r="E5873">
            <v>35.47</v>
          </cell>
        </row>
        <row r="5874">
          <cell r="A5874" t="str">
            <v xml:space="preserve">    74142/002</v>
          </cell>
          <cell r="B5874" t="str">
            <v>SINAPI</v>
          </cell>
          <cell r="C5874" t="str">
            <v>CERCA COM MOUROES DE MADEIRA, 7,5X7,5CM, ESPACAMENTO DE 2M, ALTURA LIVRE DE 2M, CRAVADOS 0,5M, COM 4 FIOS DE ARAME FARPADO Nº 14 CLASSE 250</v>
          </cell>
          <cell r="D5874" t="str">
            <v>M</v>
          </cell>
          <cell r="E5874">
            <v>20.45</v>
          </cell>
        </row>
        <row r="5875">
          <cell r="A5875" t="str">
            <v xml:space="preserve">    74142/003</v>
          </cell>
          <cell r="B5875" t="str">
            <v>SINAPI</v>
          </cell>
          <cell r="C5875" t="str">
            <v>CERCA COM MOUROES DE MADEIRA, 7,5X7,5CM, ESPACAMENTO DE 2M, ALTURA LIVRE DE 2M, CRAVADOS 0,5M, COM 8 FIOS DE ARAME FARPADO Nº 14 CLASSE 250</v>
          </cell>
          <cell r="D5875" t="str">
            <v>M</v>
          </cell>
          <cell r="E5875">
            <v>29.64</v>
          </cell>
        </row>
        <row r="5876">
          <cell r="A5876" t="str">
            <v xml:space="preserve">    74142/004</v>
          </cell>
          <cell r="B5876" t="str">
            <v>SINAPI</v>
          </cell>
          <cell r="C5876" t="str">
            <v>CERCA COM MOUROES DE CONCRETO, SECAO "T" PONTA INCLINADA, 10X10CM, ESPACAMENTO DE 3M, CRAVADOS 0,5M, COM 11 FIOS DE ARAME FARPADO Nº 16</v>
          </cell>
          <cell r="D5876" t="str">
            <v>M</v>
          </cell>
          <cell r="E5876">
            <v>45.46</v>
          </cell>
        </row>
        <row r="5877">
          <cell r="A5877">
            <v>74143</v>
          </cell>
          <cell r="B5877" t="str">
            <v>SINAPI</v>
          </cell>
          <cell r="C5877" t="str">
            <v>CERCA DE ARAME LISO</v>
          </cell>
          <cell r="D5877">
            <v>0</v>
          </cell>
          <cell r="E5877">
            <v>0</v>
          </cell>
        </row>
        <row r="5878">
          <cell r="A5878" t="str">
            <v xml:space="preserve">    74143/001</v>
          </cell>
          <cell r="B5878" t="str">
            <v>SINAPI</v>
          </cell>
          <cell r="C5878" t="str">
            <v>CERCA COM MOUROES DE CONCRETO, RETO, 15X15CM, ESPACAMENTO DE 3M, CRAVADOS 0,5M, ESCORAS DE 10X10CM NOS CANTOS, COM 12 FIOS DE ARAME DE ACO OVALADO 15X17</v>
          </cell>
          <cell r="D5878" t="str">
            <v>M</v>
          </cell>
          <cell r="E5878">
            <v>43.62</v>
          </cell>
        </row>
        <row r="5879">
          <cell r="A5879" t="str">
            <v xml:space="preserve">    74143/002</v>
          </cell>
          <cell r="B5879" t="str">
            <v>SINAPI</v>
          </cell>
          <cell r="C5879" t="str">
            <v>CERCA COM MOUROES DE CONCRETO, RETO, 15X15CM, ESPACAMENTO DE 3M, CRAVADOS 0,5M, ESCORAS DE 10X10CM NOS CANTOS, COM 9 FIOS DE ARAME DE ACO OVALADO 15X17</v>
          </cell>
          <cell r="D5879" t="str">
            <v>M</v>
          </cell>
          <cell r="E5879">
            <v>41.38</v>
          </cell>
        </row>
        <row r="5880">
          <cell r="A5880">
            <v>85171</v>
          </cell>
          <cell r="B5880" t="str">
            <v>SINAPI</v>
          </cell>
          <cell r="C5880" t="str">
            <v>RECOMPOSICAO PARCIAL DO ARAME FARPADO Nº 14 CLASSE 250, FIXADO EM CERCA COM MOURÕES DE CONCRETO, RETO, 15X15CM</v>
          </cell>
          <cell r="D5880" t="str">
            <v>M</v>
          </cell>
          <cell r="E5880">
            <v>3.12</v>
          </cell>
        </row>
        <row r="5881">
          <cell r="A5881">
            <v>204</v>
          </cell>
          <cell r="B5881" t="str">
            <v>SINAPI</v>
          </cell>
          <cell r="C5881" t="str">
            <v>ALAMBRADO</v>
          </cell>
          <cell r="D5881">
            <v>0</v>
          </cell>
          <cell r="E5881">
            <v>0</v>
          </cell>
        </row>
        <row r="5882">
          <cell r="A5882">
            <v>73787</v>
          </cell>
          <cell r="B5882" t="str">
            <v>SINAPI</v>
          </cell>
          <cell r="C5882" t="str">
            <v>ALAMBRADO</v>
          </cell>
          <cell r="D5882">
            <v>0</v>
          </cell>
          <cell r="E5882">
            <v>0</v>
          </cell>
        </row>
        <row r="5883">
          <cell r="A5883" t="str">
            <v xml:space="preserve">    73787/001</v>
          </cell>
          <cell r="B5883" t="str">
            <v>SINAPI</v>
          </cell>
          <cell r="C5883" t="str">
            <v>ALAMBRADO EM TUBOS DE ACO GALVANIZADO, COM COSTURA, DIN 2440, DIAMETRO2", ALTURA 3M, FIXADOS A CADA 2M EM BLOCOS DE CONCRETO, COM TELA DE ARAME GALVANIZADO REVESTIDO COM PVC, FIO 12 BWG E MALHA 7,5X7,5CM</v>
          </cell>
          <cell r="D5883" t="str">
            <v>M2</v>
          </cell>
          <cell r="E5883">
            <v>139.43</v>
          </cell>
        </row>
        <row r="5884">
          <cell r="A5884">
            <v>74244</v>
          </cell>
          <cell r="B5884" t="str">
            <v>SINAPI</v>
          </cell>
          <cell r="C5884" t="str">
            <v>ALAMBRADO PARA QUADRA POLIESPORTIVA</v>
          </cell>
          <cell r="D5884">
            <v>0</v>
          </cell>
          <cell r="E5884">
            <v>0</v>
          </cell>
        </row>
        <row r="5885">
          <cell r="A5885" t="str">
            <v xml:space="preserve">    74244/001</v>
          </cell>
          <cell r="B5885" t="str">
            <v>SINAPI</v>
          </cell>
          <cell r="C5885" t="str">
            <v>ALAMBRADO PARA QUADRA POLIESPORTIVA, ESTRUTURADO POR TUBOS DE ACO GALVANIZADO, COM COSTURA, DIN 2440, DIAMETRO 2", COM TELA DE ARAME GALVANIZADO, FIO 14 BWG E MALHA QUADRADA 5X5CM</v>
          </cell>
          <cell r="D5885" t="str">
            <v>M2</v>
          </cell>
          <cell r="E5885">
            <v>91.33</v>
          </cell>
        </row>
        <row r="5886">
          <cell r="A5886">
            <v>85172</v>
          </cell>
          <cell r="B5886" t="str">
            <v>SINAPI</v>
          </cell>
          <cell r="C5886" t="str">
            <v>ALAMBRADO EM MOUROES DE CONCRETO "T", ALTURA LIVRE 2M, ESPACADOS A CADA 2M, COM TELA DE ARAME GALVANIZADO, FIO 14 BWG E MALHA QUADRADA 5X5CM</v>
          </cell>
          <cell r="D5886" t="str">
            <v>M</v>
          </cell>
          <cell r="E5886">
            <v>71.39</v>
          </cell>
        </row>
        <row r="5887">
          <cell r="A5887">
            <v>205</v>
          </cell>
          <cell r="B5887" t="str">
            <v>SINAPI</v>
          </cell>
          <cell r="C5887" t="str">
            <v>ARBORIZACAO, INCLUSIVE PREPARO DO SOLO</v>
          </cell>
          <cell r="D5887">
            <v>0</v>
          </cell>
          <cell r="E5887">
            <v>0</v>
          </cell>
        </row>
        <row r="5888">
          <cell r="A5888">
            <v>73788</v>
          </cell>
          <cell r="B5888" t="str">
            <v>SINAPI</v>
          </cell>
          <cell r="C5888" t="str">
            <v>PLANTIO DE ARVORES E ARBUSTOS</v>
          </cell>
          <cell r="D5888">
            <v>0</v>
          </cell>
          <cell r="E5888">
            <v>0</v>
          </cell>
        </row>
        <row r="5889">
          <cell r="A5889" t="str">
            <v xml:space="preserve">    73788/002</v>
          </cell>
          <cell r="B5889" t="str">
            <v>SINAPI</v>
          </cell>
          <cell r="C5889" t="str">
            <v xml:space="preserve">GRADE EM MADEIRA PARA PROTECAO DE MUDAS DE ARVORES </v>
          </cell>
          <cell r="D5889" t="str">
            <v>UN</v>
          </cell>
          <cell r="E5889">
            <v>120.83</v>
          </cell>
        </row>
        <row r="5890">
          <cell r="A5890">
            <v>73967</v>
          </cell>
          <cell r="B5890" t="str">
            <v>SINAPI</v>
          </cell>
          <cell r="C5890" t="str">
            <v>PLANTIO DE ARBUSTOS E ARVORES</v>
          </cell>
          <cell r="D5890">
            <v>0</v>
          </cell>
          <cell r="E5890">
            <v>0</v>
          </cell>
        </row>
        <row r="5891">
          <cell r="A5891" t="str">
            <v xml:space="preserve">    73967/001</v>
          </cell>
          <cell r="B5891" t="str">
            <v>SINAPI</v>
          </cell>
          <cell r="C5891" t="str">
            <v xml:space="preserve">PLANTIO DE ARVORE, ALTURA DE 1,00M, EM CAVAS DE 80X80X80CM </v>
          </cell>
          <cell r="D5891" t="str">
            <v>UN</v>
          </cell>
          <cell r="E5891">
            <v>158.76</v>
          </cell>
        </row>
        <row r="5892">
          <cell r="A5892" t="str">
            <v xml:space="preserve">    73967/002</v>
          </cell>
          <cell r="B5892" t="str">
            <v>SINAPI</v>
          </cell>
          <cell r="C5892" t="str">
            <v>PLANTIO DE ARVORE REGIONAL, ALTURA MAIOR QUE 2,00M, EM CAVAS DE 80X80X80CM</v>
          </cell>
          <cell r="D5892" t="str">
            <v>UN</v>
          </cell>
          <cell r="E5892">
            <v>220.4</v>
          </cell>
        </row>
        <row r="5893">
          <cell r="A5893" t="str">
            <v xml:space="preserve">    73967/004</v>
          </cell>
          <cell r="B5893" t="str">
            <v>SINAPI</v>
          </cell>
          <cell r="C5893" t="str">
            <v xml:space="preserve">IRRIGAÇÃO DE ÁRVORE COM CARRO PIPA </v>
          </cell>
          <cell r="D5893" t="str">
            <v>UN</v>
          </cell>
          <cell r="E5893">
            <v>0.3</v>
          </cell>
        </row>
        <row r="5894">
          <cell r="A5894">
            <v>85178</v>
          </cell>
          <cell r="B5894" t="str">
            <v>SINAPI</v>
          </cell>
          <cell r="C5894" t="str">
            <v xml:space="preserve">PLANTIO DE ARBUSTO COM ALTURA 50 A 100CM, EM CAVA DE 60X60X60CM </v>
          </cell>
          <cell r="D5894" t="str">
            <v>UN</v>
          </cell>
          <cell r="E5894">
            <v>101.19</v>
          </cell>
        </row>
        <row r="5895">
          <cell r="A5895">
            <v>206</v>
          </cell>
          <cell r="B5895" t="str">
            <v>SINAPI</v>
          </cell>
          <cell r="C5895" t="str">
            <v>GRAMA, INCLUSIVE PREPARO DO SOLO</v>
          </cell>
          <cell r="D5895">
            <v>0</v>
          </cell>
          <cell r="E5895">
            <v>0</v>
          </cell>
        </row>
        <row r="5896">
          <cell r="A5896">
            <v>74236</v>
          </cell>
          <cell r="B5896" t="str">
            <v>SINAPI</v>
          </cell>
          <cell r="C5896" t="str">
            <v>PLANTIO DE GRAMA</v>
          </cell>
          <cell r="D5896">
            <v>0</v>
          </cell>
          <cell r="E5896">
            <v>0</v>
          </cell>
        </row>
        <row r="5897">
          <cell r="A5897" t="str">
            <v xml:space="preserve">    74236/001</v>
          </cell>
          <cell r="B5897" t="str">
            <v>SINAPI</v>
          </cell>
          <cell r="C5897" t="str">
            <v xml:space="preserve">PLANTIO DE GRAMA BATATAIS EM PLACAS </v>
          </cell>
          <cell r="D5897" t="str">
            <v>M2</v>
          </cell>
          <cell r="E5897">
            <v>11.91</v>
          </cell>
        </row>
        <row r="5898">
          <cell r="A5898">
            <v>85179</v>
          </cell>
          <cell r="B5898" t="str">
            <v>SINAPI</v>
          </cell>
          <cell r="C5898" t="str">
            <v xml:space="preserve">PLANTIO DE GRAMA SAO CARLOS EM LEIVAS </v>
          </cell>
          <cell r="D5898" t="str">
            <v>M2</v>
          </cell>
          <cell r="E5898">
            <v>13.92</v>
          </cell>
        </row>
        <row r="5899">
          <cell r="A5899">
            <v>85180</v>
          </cell>
          <cell r="B5899" t="str">
            <v>SINAPI</v>
          </cell>
          <cell r="C5899" t="str">
            <v xml:space="preserve">PLANTIO DE GRAMA ESMERALDA EM ROLO </v>
          </cell>
          <cell r="D5899" t="str">
            <v>M2</v>
          </cell>
          <cell r="E5899">
            <v>13.92</v>
          </cell>
        </row>
        <row r="5900">
          <cell r="A5900">
            <v>277</v>
          </cell>
          <cell r="B5900" t="str">
            <v>SINAPI</v>
          </cell>
          <cell r="C5900" t="str">
            <v>MANUTENCAO E LIMPEZA DE AREAS VERDES</v>
          </cell>
          <cell r="D5900">
            <v>0</v>
          </cell>
          <cell r="E5900">
            <v>0</v>
          </cell>
        </row>
        <row r="5901">
          <cell r="A5901">
            <v>85182</v>
          </cell>
          <cell r="B5901" t="str">
            <v>SINAPI</v>
          </cell>
          <cell r="C5901" t="str">
            <v>REVOLVIMENTO E DESTORROAMENTO MANUAL DE SUPERFÍCIE GRAMADA COM PROFUNDIDADE ATÉ 20CM</v>
          </cell>
          <cell r="D5901" t="str">
            <v>M2</v>
          </cell>
          <cell r="E5901">
            <v>1.84</v>
          </cell>
        </row>
        <row r="5902">
          <cell r="A5902">
            <v>85183</v>
          </cell>
          <cell r="B5902" t="str">
            <v>SINAPI</v>
          </cell>
          <cell r="C5902" t="str">
            <v xml:space="preserve">REVOLVIMENTO MANUAL DE SOLO, PROFUNDIDADE ATÉ 20CM </v>
          </cell>
          <cell r="D5902" t="str">
            <v>M2</v>
          </cell>
          <cell r="E5902">
            <v>1.73</v>
          </cell>
        </row>
        <row r="5903">
          <cell r="A5903">
            <v>85184</v>
          </cell>
          <cell r="B5903" t="str">
            <v>SINAPI</v>
          </cell>
          <cell r="C5903" t="str">
            <v xml:space="preserve">RETIRADA DE GRAMA EM PLACAS </v>
          </cell>
          <cell r="D5903" t="str">
            <v>M2</v>
          </cell>
          <cell r="E5903">
            <v>2.88</v>
          </cell>
        </row>
        <row r="5904">
          <cell r="A5904">
            <v>85185</v>
          </cell>
          <cell r="B5904" t="str">
            <v>SINAPI</v>
          </cell>
          <cell r="C5904" t="str">
            <v xml:space="preserve">PODA E LIMPEZA DE ARBUSTO TIPO CERCA VIVA </v>
          </cell>
          <cell r="D5904" t="str">
            <v>M2</v>
          </cell>
          <cell r="E5904">
            <v>2.87</v>
          </cell>
        </row>
        <row r="5905">
          <cell r="A5905">
            <v>85186</v>
          </cell>
          <cell r="B5905" t="str">
            <v>SINAPI</v>
          </cell>
          <cell r="C5905" t="str">
            <v>PODA DE ARVORES, COM LIMPEZA DE GALHOS SECOS E RETIRADA DE PARASITAS, INCLUINDO REMOCAO DE ENTULHOAGRUPADOR COMPOSIÇÃOS U M Á R I O</v>
          </cell>
          <cell r="D5905" t="str">
            <v>UN</v>
          </cell>
          <cell r="E5905">
            <v>60.76</v>
          </cell>
        </row>
        <row r="5906">
          <cell r="A5906" t="str">
            <v>SEDI</v>
          </cell>
          <cell r="B5906" t="str">
            <v>SINAPI</v>
          </cell>
          <cell r="C5906" t="str">
            <v>SERVICOS DIVERSOS</v>
          </cell>
          <cell r="D5906">
            <v>0</v>
          </cell>
          <cell r="E5906">
            <v>0</v>
          </cell>
        </row>
        <row r="5907">
          <cell r="A5907">
            <v>318</v>
          </cell>
          <cell r="B5907" t="str">
            <v>SINAPI</v>
          </cell>
          <cell r="C5907" t="str">
            <v>OUTROS</v>
          </cell>
          <cell r="D5907">
            <v>0</v>
          </cell>
          <cell r="E5907">
            <v>0</v>
          </cell>
        </row>
        <row r="5908">
          <cell r="A5908">
            <v>88236</v>
          </cell>
          <cell r="B5908" t="str">
            <v>SINAPI</v>
          </cell>
          <cell r="C5908" t="str">
            <v xml:space="preserve">FERRAMENTAS (ENCARGOS COMPLEMENTARES) - HORISTA </v>
          </cell>
          <cell r="D5908" t="str">
            <v>H</v>
          </cell>
          <cell r="E5908">
            <v>0.51</v>
          </cell>
        </row>
        <row r="5909">
          <cell r="A5909">
            <v>88237</v>
          </cell>
          <cell r="B5909" t="str">
            <v>SINAPI</v>
          </cell>
          <cell r="C5909" t="str">
            <v xml:space="preserve">EPI (ENCARGOS COMPLEMENTARES) - HORISTA </v>
          </cell>
          <cell r="D5909" t="str">
            <v>H</v>
          </cell>
          <cell r="E5909">
            <v>0.87</v>
          </cell>
        </row>
        <row r="5910">
          <cell r="A5910">
            <v>88238</v>
          </cell>
          <cell r="B5910" t="str">
            <v>SINAPI</v>
          </cell>
          <cell r="C5910" t="str">
            <v xml:space="preserve">AJUDANTE DE ARMADOR COM ENCARGOS COMPLEMENTARES </v>
          </cell>
          <cell r="D5910" t="str">
            <v>H</v>
          </cell>
          <cell r="E5910">
            <v>11.48</v>
          </cell>
        </row>
        <row r="5911">
          <cell r="A5911">
            <v>88239</v>
          </cell>
          <cell r="B5911" t="str">
            <v>SINAPI</v>
          </cell>
          <cell r="C5911" t="str">
            <v xml:space="preserve">AJUDANTE DE CARPINTEIRO COM ENCARGOS COMPLEMENTARES </v>
          </cell>
          <cell r="D5911" t="str">
            <v>H</v>
          </cell>
          <cell r="E5911">
            <v>11.5</v>
          </cell>
        </row>
        <row r="5912">
          <cell r="A5912">
            <v>88240</v>
          </cell>
          <cell r="B5912" t="str">
            <v>SINAPI</v>
          </cell>
          <cell r="C5912" t="str">
            <v xml:space="preserve">AJUDANTE DE ESTRUTURA METÁLICA COM ENCARGOS COMPLEMENTARES </v>
          </cell>
          <cell r="D5912" t="str">
            <v>H</v>
          </cell>
          <cell r="E5912">
            <v>9.1999999999999993</v>
          </cell>
        </row>
        <row r="5913">
          <cell r="A5913">
            <v>88241</v>
          </cell>
          <cell r="B5913" t="str">
            <v>SINAPI</v>
          </cell>
          <cell r="C5913" t="str">
            <v xml:space="preserve">AJUDANTE DE OPERAÇÃO EM GERAL COM ENCARGOS COMPLEMENTARES </v>
          </cell>
          <cell r="D5913" t="str">
            <v>H</v>
          </cell>
          <cell r="E5913">
            <v>12.2</v>
          </cell>
        </row>
        <row r="5914">
          <cell r="A5914">
            <v>88242</v>
          </cell>
          <cell r="B5914" t="str">
            <v>SINAPI</v>
          </cell>
          <cell r="C5914" t="str">
            <v xml:space="preserve">AJUDANTE DE PEDREIRO COM ENCARGOS COMPLEMENTARES </v>
          </cell>
          <cell r="D5914" t="str">
            <v>H</v>
          </cell>
          <cell r="E5914">
            <v>11.24</v>
          </cell>
        </row>
        <row r="5915">
          <cell r="A5915">
            <v>88243</v>
          </cell>
          <cell r="B5915" t="str">
            <v>SINAPI</v>
          </cell>
          <cell r="C5915" t="str">
            <v xml:space="preserve">AJUDANTE ESPECIALIZADO COM ENCARGOS COMPLEMENTARES </v>
          </cell>
          <cell r="D5915" t="str">
            <v>H</v>
          </cell>
          <cell r="E5915">
            <v>12.2</v>
          </cell>
        </row>
        <row r="5916">
          <cell r="A5916">
            <v>88245</v>
          </cell>
          <cell r="B5916" t="str">
            <v>SINAPI</v>
          </cell>
          <cell r="C5916" t="str">
            <v xml:space="preserve">ARMADOR COM ENCARGOS COMPLEMENTARES </v>
          </cell>
          <cell r="D5916" t="str">
            <v>H</v>
          </cell>
          <cell r="E5916">
            <v>14.2</v>
          </cell>
        </row>
        <row r="5917">
          <cell r="A5917">
            <v>88246</v>
          </cell>
          <cell r="B5917" t="str">
            <v>SINAPI</v>
          </cell>
          <cell r="C5917" t="str">
            <v xml:space="preserve">ASSENTADOR DE TUBOS COM ENCARGOS COMPLEMENTARES </v>
          </cell>
          <cell r="D5917" t="str">
            <v>H</v>
          </cell>
          <cell r="E5917">
            <v>17.84</v>
          </cell>
        </row>
        <row r="5918">
          <cell r="A5918">
            <v>88247</v>
          </cell>
          <cell r="B5918" t="str">
            <v>SINAPI</v>
          </cell>
          <cell r="C5918" t="str">
            <v xml:space="preserve">AUXILIAR DE ELETRICISTA COM ENCARGOS COMPLEMENTARES </v>
          </cell>
          <cell r="D5918" t="str">
            <v>H</v>
          </cell>
          <cell r="E5918">
            <v>11.65</v>
          </cell>
        </row>
        <row r="5919">
          <cell r="A5919">
            <v>88248</v>
          </cell>
          <cell r="B5919" t="str">
            <v>SINAPI</v>
          </cell>
          <cell r="C5919" t="str">
            <v>AUXILIAR DE ENCANADOR OU BOMBEIRO HIDRÁULICO COM ENCARGOS COMPLEMENTARES</v>
          </cell>
          <cell r="D5919" t="str">
            <v>H</v>
          </cell>
          <cell r="E5919">
            <v>11.52</v>
          </cell>
        </row>
        <row r="5920">
          <cell r="A5920">
            <v>88249</v>
          </cell>
          <cell r="B5920" t="str">
            <v>SINAPI</v>
          </cell>
          <cell r="C5920" t="str">
            <v xml:space="preserve">AUXILIAR DE LABORATÓRIO COM ENCARGOS COMPLEMENTARES </v>
          </cell>
          <cell r="D5920" t="str">
            <v>H</v>
          </cell>
          <cell r="E5920">
            <v>13.85</v>
          </cell>
        </row>
        <row r="5921">
          <cell r="A5921">
            <v>88250</v>
          </cell>
          <cell r="B5921" t="str">
            <v>SINAPI</v>
          </cell>
          <cell r="C5921" t="str">
            <v xml:space="preserve">AUXILIAR DE MECÂNICO COM ENCARGOS COMPLEMENTARES </v>
          </cell>
          <cell r="D5921" t="str">
            <v>H</v>
          </cell>
          <cell r="E5921">
            <v>12.54</v>
          </cell>
        </row>
        <row r="5922">
          <cell r="A5922">
            <v>88251</v>
          </cell>
          <cell r="B5922" t="str">
            <v>SINAPI</v>
          </cell>
          <cell r="C5922" t="str">
            <v xml:space="preserve">AUXILIAR DE SERRALHEIRO COM ENCARGOS COMPLEMENTARES </v>
          </cell>
          <cell r="D5922" t="str">
            <v>H</v>
          </cell>
          <cell r="E5922">
            <v>11.03</v>
          </cell>
        </row>
        <row r="5923">
          <cell r="A5923">
            <v>88252</v>
          </cell>
          <cell r="B5923" t="str">
            <v>SINAPI</v>
          </cell>
          <cell r="C5923" t="str">
            <v xml:space="preserve">AUXILIAR DE SERVIÇOS GERAIS COM ENCARGOS COMPLEMENTARES </v>
          </cell>
          <cell r="D5923" t="str">
            <v>H</v>
          </cell>
          <cell r="E5923">
            <v>10.73</v>
          </cell>
        </row>
        <row r="5924">
          <cell r="A5924">
            <v>88253</v>
          </cell>
          <cell r="B5924" t="str">
            <v>SINAPI</v>
          </cell>
          <cell r="C5924" t="str">
            <v xml:space="preserve">AUXILIAR DE TOPÓGRAFO COM ENCARGOS COMPLEMENTARES </v>
          </cell>
          <cell r="D5924" t="str">
            <v>H</v>
          </cell>
          <cell r="E5924">
            <v>27.18</v>
          </cell>
        </row>
        <row r="5925">
          <cell r="A5925">
            <v>88255</v>
          </cell>
          <cell r="B5925" t="str">
            <v>SINAPI</v>
          </cell>
          <cell r="C5925" t="str">
            <v xml:space="preserve">AUXILIAR TÉCNICO DE ENGENHARIA COM ENCARGOS COMPLEMENTARES </v>
          </cell>
          <cell r="D5925" t="str">
            <v>H</v>
          </cell>
          <cell r="E5925">
            <v>25.78</v>
          </cell>
        </row>
        <row r="5926">
          <cell r="A5926">
            <v>88256</v>
          </cell>
          <cell r="B5926" t="str">
            <v>SINAPI</v>
          </cell>
          <cell r="C5926" t="str">
            <v xml:space="preserve">AZULEJISTA OU LADRILHISTA COM ENCARGOS COMPLEMENTARES </v>
          </cell>
          <cell r="D5926" t="str">
            <v>H</v>
          </cell>
          <cell r="E5926">
            <v>13.21</v>
          </cell>
        </row>
        <row r="5927">
          <cell r="A5927">
            <v>88257</v>
          </cell>
          <cell r="B5927" t="str">
            <v>SINAPI</v>
          </cell>
          <cell r="C5927" t="str">
            <v xml:space="preserve">BLASTER, DINAMITADOR OU CABO DE FOGO COM ENCARGOS COMPLEMENTARES </v>
          </cell>
          <cell r="D5927" t="str">
            <v>H</v>
          </cell>
          <cell r="E5927">
            <v>15.72</v>
          </cell>
        </row>
        <row r="5928">
          <cell r="A5928">
            <v>88258</v>
          </cell>
          <cell r="B5928" t="str">
            <v>SINAPI</v>
          </cell>
          <cell r="C5928" t="str">
            <v xml:space="preserve">CADASTRISTA DE REDES DE AGUA E ESGOTO COM ENCARGOS COMPLEMENTARES </v>
          </cell>
          <cell r="D5928" t="str">
            <v>H</v>
          </cell>
          <cell r="E5928">
            <v>24.1</v>
          </cell>
        </row>
        <row r="5929">
          <cell r="A5929">
            <v>88259</v>
          </cell>
          <cell r="B5929" t="str">
            <v>SINAPI</v>
          </cell>
          <cell r="C5929" t="str">
            <v xml:space="preserve">CALAFETADOR/CALAFATE COM ENCARGOS COMPLEMENTARES </v>
          </cell>
          <cell r="D5929" t="str">
            <v>H</v>
          </cell>
          <cell r="E5929">
            <v>13.52</v>
          </cell>
        </row>
        <row r="5930">
          <cell r="A5930">
            <v>88260</v>
          </cell>
          <cell r="B5930" t="str">
            <v>SINAPI</v>
          </cell>
          <cell r="C5930" t="str">
            <v xml:space="preserve">CALCETEIRO COM ENCARGOS COMPLEMENTARES </v>
          </cell>
          <cell r="D5930" t="str">
            <v>H</v>
          </cell>
          <cell r="E5930">
            <v>14.57</v>
          </cell>
        </row>
        <row r="5931">
          <cell r="A5931">
            <v>88261</v>
          </cell>
          <cell r="B5931" t="str">
            <v>SINAPI</v>
          </cell>
          <cell r="C5931" t="str">
            <v xml:space="preserve">CARPINTEIRO DE ESQUADRIA COM ENCARGOS COMPLEMENTARES </v>
          </cell>
          <cell r="D5931" t="str">
            <v>H</v>
          </cell>
          <cell r="E5931">
            <v>14.05</v>
          </cell>
        </row>
        <row r="5932">
          <cell r="A5932">
            <v>88262</v>
          </cell>
          <cell r="B5932" t="str">
            <v>SINAPI</v>
          </cell>
          <cell r="C5932" t="str">
            <v xml:space="preserve">CARPINTEIRO DE FORMAS COM ENCARGOS COMPLEMENTARES </v>
          </cell>
          <cell r="D5932" t="str">
            <v>H</v>
          </cell>
          <cell r="E5932">
            <v>14.2</v>
          </cell>
        </row>
        <row r="5933">
          <cell r="A5933">
            <v>88263</v>
          </cell>
          <cell r="B5933" t="str">
            <v>SINAPI</v>
          </cell>
          <cell r="C5933" t="str">
            <v>CAVOUQUEIRO OU OPERADOR PERFURATRIZ/ROMPEDOR COM ENCARGOS COMPLEMENTARES</v>
          </cell>
          <cell r="D5933" t="str">
            <v>H</v>
          </cell>
          <cell r="E5933">
            <v>13.19</v>
          </cell>
        </row>
        <row r="5934">
          <cell r="A5934">
            <v>88264</v>
          </cell>
          <cell r="B5934" t="str">
            <v>SINAPI</v>
          </cell>
          <cell r="C5934" t="str">
            <v xml:space="preserve">ELETRICISTA COM ENCARGOS COMPLEMENTARES </v>
          </cell>
          <cell r="D5934" t="str">
            <v>H</v>
          </cell>
          <cell r="E5934">
            <v>14.42</v>
          </cell>
        </row>
        <row r="5935">
          <cell r="A5935">
            <v>88265</v>
          </cell>
          <cell r="B5935" t="str">
            <v>SINAPI</v>
          </cell>
          <cell r="C5935" t="str">
            <v xml:space="preserve">ELETRICISTA INDUSTRIAL COM ENCARGOS COMPLEMENTARES </v>
          </cell>
          <cell r="D5935" t="str">
            <v>H</v>
          </cell>
          <cell r="E5935">
            <v>17.61</v>
          </cell>
        </row>
        <row r="5936">
          <cell r="A5936">
            <v>88266</v>
          </cell>
          <cell r="B5936" t="str">
            <v>SINAPI</v>
          </cell>
          <cell r="C5936" t="str">
            <v xml:space="preserve">ELETROTÉCNICO COM ENCARGOS COMPLEMENTARES </v>
          </cell>
          <cell r="D5936" t="str">
            <v>H</v>
          </cell>
          <cell r="E5936">
            <v>20.28</v>
          </cell>
        </row>
        <row r="5937">
          <cell r="A5937">
            <v>88267</v>
          </cell>
          <cell r="B5937" t="str">
            <v>SINAPI</v>
          </cell>
          <cell r="C5937" t="str">
            <v xml:space="preserve">ENCANADOR OU BOMBEIRO HIDRÁULICO COM ENCARGOS COMPLEMENTARES </v>
          </cell>
          <cell r="D5937" t="str">
            <v>H</v>
          </cell>
          <cell r="E5937">
            <v>14.25</v>
          </cell>
        </row>
        <row r="5938">
          <cell r="A5938">
            <v>88268</v>
          </cell>
          <cell r="B5938" t="str">
            <v>SINAPI</v>
          </cell>
          <cell r="C5938" t="str">
            <v xml:space="preserve">ESTUCADOR COM ENCARGOS COMPLEMENTARES </v>
          </cell>
          <cell r="D5938" t="str">
            <v>H</v>
          </cell>
          <cell r="E5938">
            <v>12.9</v>
          </cell>
        </row>
        <row r="5939">
          <cell r="A5939">
            <v>88269</v>
          </cell>
          <cell r="B5939" t="str">
            <v>SINAPI</v>
          </cell>
          <cell r="C5939" t="str">
            <v xml:space="preserve">GESSEIRO COM ENCARGOS COMPLEMENTARES </v>
          </cell>
          <cell r="D5939" t="str">
            <v>H</v>
          </cell>
          <cell r="E5939">
            <v>12.9</v>
          </cell>
        </row>
        <row r="5940">
          <cell r="A5940">
            <v>88270</v>
          </cell>
          <cell r="B5940" t="str">
            <v>SINAPI</v>
          </cell>
          <cell r="C5940" t="str">
            <v xml:space="preserve">IMPERMEABILIZADOR COM ENCARGOS COMPLEMENTARES </v>
          </cell>
          <cell r="D5940" t="str">
            <v>H</v>
          </cell>
          <cell r="E5940">
            <v>14.83</v>
          </cell>
        </row>
        <row r="5941">
          <cell r="A5941">
            <v>88272</v>
          </cell>
          <cell r="B5941" t="str">
            <v>SINAPI</v>
          </cell>
          <cell r="C5941" t="str">
            <v xml:space="preserve">MACARIQUEIRO COM ENCARGOS COMPLEMENTARES </v>
          </cell>
          <cell r="D5941" t="str">
            <v>H</v>
          </cell>
          <cell r="E5941">
            <v>20.85</v>
          </cell>
        </row>
        <row r="5942">
          <cell r="A5942">
            <v>88273</v>
          </cell>
          <cell r="B5942" t="str">
            <v>SINAPI</v>
          </cell>
          <cell r="C5942" t="str">
            <v xml:space="preserve">MARCENEIRO COM ENCARGOS COMPLEMENTARES </v>
          </cell>
          <cell r="D5942" t="str">
            <v>H</v>
          </cell>
          <cell r="E5942">
            <v>13.1</v>
          </cell>
        </row>
        <row r="5943">
          <cell r="A5943">
            <v>88274</v>
          </cell>
          <cell r="B5943" t="str">
            <v>SINAPI</v>
          </cell>
          <cell r="C5943" t="str">
            <v xml:space="preserve">MARMORISTA/GRANITEIRO COM ENCARGOS COMPLEMENTARES </v>
          </cell>
          <cell r="D5943" t="str">
            <v>H</v>
          </cell>
          <cell r="E5943">
            <v>13.58</v>
          </cell>
        </row>
        <row r="5944">
          <cell r="A5944">
            <v>88275</v>
          </cell>
          <cell r="B5944" t="str">
            <v>SINAPI</v>
          </cell>
          <cell r="C5944" t="str">
            <v xml:space="preserve">MECÃNICO DE EQUIPAMENTOS PESADOS COM ENCARGOS COMPLEMENTARES </v>
          </cell>
          <cell r="D5944" t="str">
            <v>H</v>
          </cell>
          <cell r="E5944">
            <v>20.71</v>
          </cell>
        </row>
        <row r="5945">
          <cell r="A5945">
            <v>88277</v>
          </cell>
          <cell r="B5945" t="str">
            <v>SINAPI</v>
          </cell>
          <cell r="C5945" t="str">
            <v xml:space="preserve">MONTADOR (TUBO AÇO/EQUIPAMENTOS) COM ENCARGOS COMPLEMENTARES </v>
          </cell>
          <cell r="D5945" t="str">
            <v>H</v>
          </cell>
          <cell r="E5945">
            <v>17.84</v>
          </cell>
        </row>
        <row r="5946">
          <cell r="A5946">
            <v>88278</v>
          </cell>
          <cell r="B5946" t="str">
            <v>SINAPI</v>
          </cell>
          <cell r="C5946" t="str">
            <v xml:space="preserve">MONTADOR DE ESTRUTURA METÁLICA COM ENCARGOS COMPLEMENTARES </v>
          </cell>
          <cell r="D5946" t="str">
            <v>H</v>
          </cell>
          <cell r="E5946">
            <v>12.64</v>
          </cell>
        </row>
        <row r="5947">
          <cell r="A5947">
            <v>88279</v>
          </cell>
          <cell r="B5947" t="str">
            <v>SINAPI</v>
          </cell>
          <cell r="C5947" t="str">
            <v xml:space="preserve">MONTADOR ELETROMECÃNICO COM ENCARGOS COMPLEMENTARES </v>
          </cell>
          <cell r="D5947" t="str">
            <v>H</v>
          </cell>
          <cell r="E5947">
            <v>18.39</v>
          </cell>
        </row>
        <row r="5948">
          <cell r="A5948">
            <v>88281</v>
          </cell>
          <cell r="B5948" t="str">
            <v>SINAPI</v>
          </cell>
          <cell r="C5948" t="str">
            <v xml:space="preserve">MOTORISTA DE BASCULANTE COM ENCARGOS COMPLEMENTARES </v>
          </cell>
          <cell r="D5948" t="str">
            <v>H</v>
          </cell>
          <cell r="E5948">
            <v>18.7</v>
          </cell>
        </row>
        <row r="5949">
          <cell r="A5949">
            <v>88282</v>
          </cell>
          <cell r="B5949" t="str">
            <v>SINAPI</v>
          </cell>
          <cell r="C5949" t="str">
            <v xml:space="preserve">MOTORISTA DE CAMINHÃO COM ENCARGOS COMPLEMENTARES </v>
          </cell>
          <cell r="D5949" t="str">
            <v>H</v>
          </cell>
          <cell r="E5949">
            <v>18.7</v>
          </cell>
        </row>
        <row r="5950">
          <cell r="A5950">
            <v>88283</v>
          </cell>
          <cell r="B5950" t="str">
            <v>SINAPI</v>
          </cell>
          <cell r="C5950" t="str">
            <v xml:space="preserve">MOTORISTA DE CAMINHÃO E CARRETA COM ENCARGOS COMPLEMENTARES </v>
          </cell>
          <cell r="D5950" t="str">
            <v>H</v>
          </cell>
          <cell r="E5950">
            <v>18.72</v>
          </cell>
        </row>
        <row r="5951">
          <cell r="A5951">
            <v>88284</v>
          </cell>
          <cell r="B5951" t="str">
            <v>SINAPI</v>
          </cell>
          <cell r="C5951" t="str">
            <v xml:space="preserve">MOTORISTA DE VEIÍCULO LEVE COM ENCARGOS COMPLEMENTARES </v>
          </cell>
          <cell r="D5951" t="str">
            <v>H</v>
          </cell>
          <cell r="E5951">
            <v>17.440000000000001</v>
          </cell>
        </row>
        <row r="5952">
          <cell r="A5952">
            <v>88285</v>
          </cell>
          <cell r="B5952" t="str">
            <v>SINAPI</v>
          </cell>
          <cell r="C5952" t="str">
            <v xml:space="preserve">MOTORISTA DE VEÍCULO PESADO COM ENCARGOS COMPLEMENTARES </v>
          </cell>
          <cell r="D5952" t="str">
            <v>H</v>
          </cell>
          <cell r="E5952">
            <v>18.72</v>
          </cell>
        </row>
        <row r="5953">
          <cell r="A5953">
            <v>88286</v>
          </cell>
          <cell r="B5953" t="str">
            <v>SINAPI</v>
          </cell>
          <cell r="C5953" t="str">
            <v xml:space="preserve">MOTORISTA OPERADOR DE MUNCK COM ENCARGOS COMPLEMENTARES </v>
          </cell>
          <cell r="D5953" t="str">
            <v>H</v>
          </cell>
          <cell r="E5953">
            <v>20.48</v>
          </cell>
        </row>
        <row r="5954">
          <cell r="A5954">
            <v>88288</v>
          </cell>
          <cell r="B5954" t="str">
            <v>SINAPI</v>
          </cell>
          <cell r="C5954" t="str">
            <v xml:space="preserve">NIVELADOR COM ENCARGOS COMPLEMENTARES </v>
          </cell>
          <cell r="D5954" t="str">
            <v>H</v>
          </cell>
          <cell r="E5954">
            <v>29.12</v>
          </cell>
        </row>
        <row r="5955">
          <cell r="A5955">
            <v>88290</v>
          </cell>
          <cell r="B5955" t="str">
            <v>SINAPI</v>
          </cell>
          <cell r="C5955" t="str">
            <v xml:space="preserve">OPERADOR DE ACABADORA COM ENCARGOS COMPLEMENTARES </v>
          </cell>
          <cell r="D5955" t="str">
            <v>H</v>
          </cell>
          <cell r="E5955">
            <v>19.62</v>
          </cell>
        </row>
        <row r="5956">
          <cell r="A5956">
            <v>88291</v>
          </cell>
          <cell r="B5956" t="str">
            <v>SINAPI</v>
          </cell>
          <cell r="C5956" t="str">
            <v xml:space="preserve">OPERADOR DE BETONEIRA (CAMINHÃO) COM ENCARGOS COMPLEMENTARES </v>
          </cell>
          <cell r="D5956" t="str">
            <v>H</v>
          </cell>
          <cell r="E5956">
            <v>20.6</v>
          </cell>
        </row>
        <row r="5957">
          <cell r="A5957">
            <v>88292</v>
          </cell>
          <cell r="B5957" t="str">
            <v>SINAPI</v>
          </cell>
          <cell r="C5957" t="str">
            <v xml:space="preserve">OPERADOR DE COMPRESSOR OU COMPRESSORISTA COM ENCARGOS COMPLEMENTARES </v>
          </cell>
          <cell r="D5957" t="str">
            <v>H</v>
          </cell>
          <cell r="E5957">
            <v>12.26</v>
          </cell>
        </row>
        <row r="5958">
          <cell r="A5958">
            <v>88293</v>
          </cell>
          <cell r="B5958" t="str">
            <v>SINAPI</v>
          </cell>
          <cell r="C5958" t="str">
            <v xml:space="preserve">OPERADOR DE DEMARCADORA DE FAIXAS COM ENCARGOS COMPLEMENTARES </v>
          </cell>
          <cell r="D5958" t="str">
            <v>H</v>
          </cell>
          <cell r="E5958">
            <v>21.25</v>
          </cell>
        </row>
        <row r="5959">
          <cell r="A5959">
            <v>88294</v>
          </cell>
          <cell r="B5959" t="str">
            <v>SINAPI</v>
          </cell>
          <cell r="C5959" t="str">
            <v xml:space="preserve">OPERADOR DE ESCAVADEIRA COM ENCARGOS COMPLEMENTARES </v>
          </cell>
          <cell r="D5959" t="str">
            <v>H</v>
          </cell>
          <cell r="E5959">
            <v>22.74</v>
          </cell>
        </row>
        <row r="5960">
          <cell r="A5960">
            <v>88295</v>
          </cell>
          <cell r="B5960" t="str">
            <v>SINAPI</v>
          </cell>
          <cell r="C5960" t="str">
            <v xml:space="preserve">OPERADOR DE GUINCHO COM ENCARGOS COMPLEMENTARES </v>
          </cell>
          <cell r="D5960" t="str">
            <v>H</v>
          </cell>
          <cell r="E5960">
            <v>11.59</v>
          </cell>
        </row>
        <row r="5961">
          <cell r="A5961">
            <v>88296</v>
          </cell>
          <cell r="B5961" t="str">
            <v>SINAPI</v>
          </cell>
          <cell r="C5961" t="str">
            <v xml:space="preserve">OPERADOR DE GUINDASTE COM ENCARGOS COMPLEMENTARES </v>
          </cell>
          <cell r="D5961" t="str">
            <v>H</v>
          </cell>
          <cell r="E5961">
            <v>26</v>
          </cell>
        </row>
        <row r="5962">
          <cell r="A5962">
            <v>88297</v>
          </cell>
          <cell r="B5962" t="str">
            <v>SINAPI</v>
          </cell>
          <cell r="C5962" t="str">
            <v xml:space="preserve">OPERADOR DE MÁQUINAS E EQUIPAMENTOS COM ENCARGOS COMPLEMENTARES </v>
          </cell>
          <cell r="D5962" t="str">
            <v>H</v>
          </cell>
          <cell r="E5962">
            <v>19.510000000000002</v>
          </cell>
        </row>
        <row r="5963">
          <cell r="A5963">
            <v>88298</v>
          </cell>
          <cell r="B5963" t="str">
            <v>SINAPI</v>
          </cell>
          <cell r="C5963" t="str">
            <v xml:space="preserve">OPERADOR DE MARTELETE OU MARTELETEIRO COM ENCARGOS COMPLEMENTARES </v>
          </cell>
          <cell r="D5963" t="str">
            <v>H</v>
          </cell>
          <cell r="E5963">
            <v>11.57</v>
          </cell>
        </row>
        <row r="5964">
          <cell r="A5964">
            <v>88299</v>
          </cell>
          <cell r="B5964" t="str">
            <v>SINAPI</v>
          </cell>
          <cell r="C5964" t="str">
            <v xml:space="preserve">OPERADOR DE MOTO-ESCREIPER COM ENCARGOS COMPLEMENTARES </v>
          </cell>
          <cell r="D5964" t="str">
            <v>H</v>
          </cell>
          <cell r="E5964">
            <v>28.91</v>
          </cell>
        </row>
        <row r="5965">
          <cell r="A5965">
            <v>88300</v>
          </cell>
          <cell r="B5965" t="str">
            <v>SINAPI</v>
          </cell>
          <cell r="C5965" t="str">
            <v xml:space="preserve">OPERADOR DE MOTONIVELADORA COM ENCARGOS COMPLEMENTARES </v>
          </cell>
          <cell r="D5965" t="str">
            <v>H</v>
          </cell>
          <cell r="E5965">
            <v>28.91</v>
          </cell>
        </row>
        <row r="5966">
          <cell r="A5966">
            <v>88301</v>
          </cell>
          <cell r="B5966" t="str">
            <v>SINAPI</v>
          </cell>
          <cell r="C5966" t="str">
            <v xml:space="preserve">OPERADOR DE PÁ CARREGADEIRA COM ENCARGOS COMPLEMENTARES </v>
          </cell>
          <cell r="D5966" t="str">
            <v>H</v>
          </cell>
          <cell r="E5966">
            <v>21.47</v>
          </cell>
        </row>
        <row r="5967">
          <cell r="A5967">
            <v>88302</v>
          </cell>
          <cell r="B5967" t="str">
            <v>SINAPI</v>
          </cell>
          <cell r="C5967" t="str">
            <v xml:space="preserve">OPERADOR DE PAVIMENTADORA COM ENCARGOS COMPLEMENTARES </v>
          </cell>
          <cell r="D5967" t="str">
            <v>H</v>
          </cell>
          <cell r="E5967">
            <v>21.25</v>
          </cell>
        </row>
        <row r="5968">
          <cell r="A5968">
            <v>88303</v>
          </cell>
          <cell r="B5968" t="str">
            <v>SINAPI</v>
          </cell>
          <cell r="C5968" t="str">
            <v xml:space="preserve">OPERADOR DE ROLO COMPACTADOR COM ENCARGOS COMPLEMENTARES </v>
          </cell>
          <cell r="D5968" t="str">
            <v>H</v>
          </cell>
          <cell r="E5968">
            <v>18.88</v>
          </cell>
        </row>
        <row r="5969">
          <cell r="A5969">
            <v>88304</v>
          </cell>
          <cell r="B5969" t="str">
            <v>SINAPI</v>
          </cell>
          <cell r="C5969" t="str">
            <v>OPERADOR DE USINA DE ASFALTO, DE SOLOS OU DE CONCRETO COM ENCARGOS COMPLEMENTARES</v>
          </cell>
          <cell r="D5969" t="str">
            <v>H</v>
          </cell>
          <cell r="E5969">
            <v>19.62</v>
          </cell>
        </row>
        <row r="5970">
          <cell r="A5970">
            <v>88306</v>
          </cell>
          <cell r="B5970" t="str">
            <v>SINAPI</v>
          </cell>
          <cell r="C5970" t="str">
            <v xml:space="preserve">OPERADOR JATO DE AREIA OU JATISTA COM ENCARGOS COMPLEMENTARES </v>
          </cell>
          <cell r="D5970" t="str">
            <v>H</v>
          </cell>
          <cell r="E5970">
            <v>12.2</v>
          </cell>
        </row>
        <row r="5971">
          <cell r="A5971">
            <v>88307</v>
          </cell>
          <cell r="B5971" t="str">
            <v>SINAPI</v>
          </cell>
          <cell r="C5971" t="str">
            <v xml:space="preserve">OPERADOR PARA BATE ESTACAS COM ENCARGOS COMPLEMENTARES </v>
          </cell>
          <cell r="D5971" t="str">
            <v>H</v>
          </cell>
          <cell r="E5971">
            <v>13.88</v>
          </cell>
        </row>
        <row r="5972">
          <cell r="A5972">
            <v>88308</v>
          </cell>
          <cell r="B5972" t="str">
            <v>SINAPI</v>
          </cell>
          <cell r="C5972" t="str">
            <v xml:space="preserve">PASTILHEIRO COM ENCARGOS COMPLEMENTARES </v>
          </cell>
          <cell r="D5972" t="str">
            <v>H</v>
          </cell>
          <cell r="E5972">
            <v>16.48</v>
          </cell>
        </row>
        <row r="5973">
          <cell r="A5973">
            <v>88309</v>
          </cell>
          <cell r="B5973" t="str">
            <v>SINAPI</v>
          </cell>
          <cell r="C5973" t="str">
            <v xml:space="preserve">PEDREIRO COM ENCARGOS COMPLEMENTARES </v>
          </cell>
          <cell r="D5973" t="str">
            <v>H</v>
          </cell>
          <cell r="E5973">
            <v>14.28</v>
          </cell>
        </row>
        <row r="5974">
          <cell r="A5974">
            <v>88310</v>
          </cell>
          <cell r="B5974" t="str">
            <v>SINAPI</v>
          </cell>
          <cell r="C5974" t="str">
            <v xml:space="preserve">PINTOR COM ENCARGOS COMPLEMENTARES </v>
          </cell>
          <cell r="D5974" t="str">
            <v>H</v>
          </cell>
          <cell r="E5974">
            <v>14.22</v>
          </cell>
        </row>
        <row r="5975">
          <cell r="A5975">
            <v>88311</v>
          </cell>
          <cell r="B5975" t="str">
            <v>SINAPI</v>
          </cell>
          <cell r="C5975" t="str">
            <v xml:space="preserve">PINTOR DE LETREIROS COM ENCARGOS COMPLEMENTARES </v>
          </cell>
          <cell r="D5975" t="str">
            <v>H</v>
          </cell>
          <cell r="E5975">
            <v>14.83</v>
          </cell>
        </row>
        <row r="5976">
          <cell r="A5976">
            <v>88312</v>
          </cell>
          <cell r="B5976" t="str">
            <v>SINAPI</v>
          </cell>
          <cell r="C5976" t="str">
            <v xml:space="preserve">PINTOR PARA TINTA EPÓXI COM ENCARGOS COMPLEMENTARES </v>
          </cell>
          <cell r="D5976" t="str">
            <v>H</v>
          </cell>
          <cell r="E5976">
            <v>16.3</v>
          </cell>
        </row>
        <row r="5977">
          <cell r="A5977">
            <v>88313</v>
          </cell>
          <cell r="B5977" t="str">
            <v>SINAPI</v>
          </cell>
          <cell r="C5977" t="str">
            <v xml:space="preserve">POCEIRO COM ENCARGOS COMPLEMENTARES </v>
          </cell>
          <cell r="D5977" t="str">
            <v>H</v>
          </cell>
          <cell r="E5977">
            <v>21.6</v>
          </cell>
        </row>
        <row r="5978">
          <cell r="A5978">
            <v>88314</v>
          </cell>
          <cell r="B5978" t="str">
            <v>SINAPI</v>
          </cell>
          <cell r="C5978" t="str">
            <v xml:space="preserve">RASTELEIRO COM ENCARGOS COMPLEMENTARES </v>
          </cell>
          <cell r="D5978" t="str">
            <v>H</v>
          </cell>
          <cell r="E5978">
            <v>9.57</v>
          </cell>
        </row>
        <row r="5979">
          <cell r="A5979">
            <v>88315</v>
          </cell>
          <cell r="B5979" t="str">
            <v>SINAPI</v>
          </cell>
          <cell r="C5979" t="str">
            <v xml:space="preserve">SERRALHEIRO COM ENCARGOS COMPLEMENTARES </v>
          </cell>
          <cell r="D5979" t="str">
            <v>H</v>
          </cell>
          <cell r="E5979">
            <v>13.59</v>
          </cell>
        </row>
        <row r="5980">
          <cell r="A5980">
            <v>88316</v>
          </cell>
          <cell r="B5980" t="str">
            <v>SINAPI</v>
          </cell>
          <cell r="C5980" t="str">
            <v xml:space="preserve">SERVENTE COM ENCARGOS COMPLEMENTARES </v>
          </cell>
          <cell r="D5980" t="str">
            <v>H</v>
          </cell>
          <cell r="E5980">
            <v>11.54</v>
          </cell>
        </row>
        <row r="5981">
          <cell r="A5981">
            <v>88317</v>
          </cell>
          <cell r="B5981" t="str">
            <v>SINAPI</v>
          </cell>
          <cell r="C5981" t="str">
            <v xml:space="preserve">SOLDADOR COM ENCARGOS COMPLEMENTARES </v>
          </cell>
          <cell r="D5981" t="str">
            <v>H</v>
          </cell>
          <cell r="E5981">
            <v>16.53</v>
          </cell>
        </row>
        <row r="5982">
          <cell r="A5982">
            <v>88318</v>
          </cell>
          <cell r="B5982" t="str">
            <v>SINAPI</v>
          </cell>
          <cell r="C5982" t="str">
            <v>SOLDADOR A (PARA SOLDA A SER TESTADA COM RAIOS "X") COM ENCARGOS COMPLEMENTARES</v>
          </cell>
          <cell r="D5982" t="str">
            <v>H</v>
          </cell>
          <cell r="E5982">
            <v>17.739999999999998</v>
          </cell>
        </row>
        <row r="5983">
          <cell r="A5983">
            <v>88320</v>
          </cell>
          <cell r="B5983" t="str">
            <v>SINAPI</v>
          </cell>
          <cell r="C5983" t="str">
            <v xml:space="preserve">TAQUEADOR OU TAQUEIRO COM ENCARGOS COMPLEMENTARES </v>
          </cell>
          <cell r="D5983" t="str">
            <v>H</v>
          </cell>
          <cell r="E5983">
            <v>12.24</v>
          </cell>
        </row>
        <row r="5984">
          <cell r="A5984">
            <v>88321</v>
          </cell>
          <cell r="B5984" t="str">
            <v>SINAPI</v>
          </cell>
          <cell r="C5984" t="str">
            <v xml:space="preserve">TÉCNICO DE LABORATÓRIO COM ENCARGOS COMPLEMENTARES </v>
          </cell>
          <cell r="D5984" t="str">
            <v>H</v>
          </cell>
          <cell r="E5984">
            <v>31.26</v>
          </cell>
        </row>
        <row r="5985">
          <cell r="A5985">
            <v>88322</v>
          </cell>
          <cell r="B5985" t="str">
            <v>SINAPI</v>
          </cell>
          <cell r="C5985" t="str">
            <v xml:space="preserve">TÉCNICO DE SONDAGEM COM ENCARGOS COMPLEMENTARES </v>
          </cell>
          <cell r="D5985" t="str">
            <v>H</v>
          </cell>
          <cell r="E5985">
            <v>36.99</v>
          </cell>
        </row>
        <row r="5986">
          <cell r="A5986">
            <v>88323</v>
          </cell>
          <cell r="B5986" t="str">
            <v>SINAPI</v>
          </cell>
          <cell r="C5986" t="str">
            <v xml:space="preserve">TELHADISTA COM ENCARGOS COMPLEMENTARES </v>
          </cell>
          <cell r="D5986" t="str">
            <v>H</v>
          </cell>
          <cell r="E5986">
            <v>12.71</v>
          </cell>
        </row>
        <row r="5987">
          <cell r="A5987">
            <v>88324</v>
          </cell>
          <cell r="B5987" t="str">
            <v>SINAPI</v>
          </cell>
          <cell r="C5987" t="str">
            <v xml:space="preserve">TRATORISTA COM ENCARGOS COMPLEMENTARES </v>
          </cell>
          <cell r="D5987" t="str">
            <v>H</v>
          </cell>
          <cell r="E5987">
            <v>20.93</v>
          </cell>
        </row>
        <row r="5988">
          <cell r="A5988">
            <v>88325</v>
          </cell>
          <cell r="B5988" t="str">
            <v>SINAPI</v>
          </cell>
          <cell r="C5988" t="str">
            <v xml:space="preserve">VIDRACEIRO COM ENCARGOS COMPLEMENTARES </v>
          </cell>
          <cell r="D5988" t="str">
            <v>H</v>
          </cell>
          <cell r="E5988">
            <v>12.7</v>
          </cell>
        </row>
        <row r="5989">
          <cell r="A5989">
            <v>88326</v>
          </cell>
          <cell r="B5989" t="str">
            <v>SINAPI</v>
          </cell>
          <cell r="C5989" t="str">
            <v xml:space="preserve">VIGIA NOTURNO COM ENCARGOS COMPLEMENTARES </v>
          </cell>
          <cell r="D5989" t="str">
            <v>H</v>
          </cell>
          <cell r="E5989">
            <v>15.38</v>
          </cell>
        </row>
        <row r="5990">
          <cell r="A5990">
            <v>88377</v>
          </cell>
          <cell r="B5990" t="str">
            <v>SINAPI</v>
          </cell>
          <cell r="C5990" t="str">
            <v>OPERADOR DE BETONEIRA ESTACIONÁRIA/MISTURADOR COM ENCARGOS COMPLEMENTARES</v>
          </cell>
          <cell r="D5990" t="str">
            <v>H</v>
          </cell>
          <cell r="E5990">
            <v>12.73</v>
          </cell>
        </row>
        <row r="5991">
          <cell r="A5991">
            <v>88441</v>
          </cell>
          <cell r="B5991" t="str">
            <v>SINAPI</v>
          </cell>
          <cell r="C5991" t="str">
            <v xml:space="preserve">JARDINEIRO COM ENCARGOS COMPLEMENTARES </v>
          </cell>
          <cell r="D5991" t="str">
            <v>H</v>
          </cell>
          <cell r="E5991">
            <v>11.49</v>
          </cell>
        </row>
        <row r="5992">
          <cell r="A5992">
            <v>88597</v>
          </cell>
          <cell r="B5992" t="str">
            <v>SINAPI</v>
          </cell>
          <cell r="C5992" t="str">
            <v xml:space="preserve">DESENHISTA DETALHISTA COM ENCARGOS COMPLEMENTARES </v>
          </cell>
          <cell r="D5992" t="str">
            <v>H</v>
          </cell>
          <cell r="E5992">
            <v>24.45</v>
          </cell>
        </row>
        <row r="5993">
          <cell r="A5993">
            <v>90766</v>
          </cell>
          <cell r="B5993" t="str">
            <v>SINAPI</v>
          </cell>
          <cell r="C5993" t="str">
            <v xml:space="preserve">ALMOXARIFE COM ENCARGOS COMPLEMENTARES </v>
          </cell>
          <cell r="D5993" t="str">
            <v>H</v>
          </cell>
          <cell r="E5993">
            <v>15.35</v>
          </cell>
        </row>
        <row r="5994">
          <cell r="A5994">
            <v>90767</v>
          </cell>
          <cell r="B5994" t="str">
            <v>SINAPI</v>
          </cell>
          <cell r="C5994" t="str">
            <v xml:space="preserve">APONTADOR OU APROPRIADOR COM ENCARGOS COMPLEMENTARES </v>
          </cell>
          <cell r="D5994" t="str">
            <v>H</v>
          </cell>
          <cell r="E5994">
            <v>14.75</v>
          </cell>
        </row>
        <row r="5995">
          <cell r="A5995">
            <v>90768</v>
          </cell>
          <cell r="B5995" t="str">
            <v>SINAPI</v>
          </cell>
          <cell r="C5995" t="str">
            <v xml:space="preserve">ARQUITETO DE OBRA JUNIOR COM ENCARGOS COMPLEMENTARES </v>
          </cell>
          <cell r="D5995" t="str">
            <v>H</v>
          </cell>
          <cell r="E5995">
            <v>66.33</v>
          </cell>
        </row>
        <row r="5996">
          <cell r="A5996">
            <v>90769</v>
          </cell>
          <cell r="B5996" t="str">
            <v>SINAPI</v>
          </cell>
          <cell r="C5996" t="str">
            <v xml:space="preserve">ARQUITETO DE OBRA PLENO COM ENCARGOS COMPLEMENTARES </v>
          </cell>
          <cell r="D5996" t="str">
            <v>H</v>
          </cell>
          <cell r="E5996">
            <v>76.069999999999993</v>
          </cell>
        </row>
        <row r="5997">
          <cell r="A5997">
            <v>90770</v>
          </cell>
          <cell r="B5997" t="str">
            <v>SINAPI</v>
          </cell>
          <cell r="C5997" t="str">
            <v xml:space="preserve">ARQUITETO DE OBRA SENIOR COM ENCARGOS COMPLEMENTARES </v>
          </cell>
          <cell r="D5997" t="str">
            <v>H</v>
          </cell>
          <cell r="E5997">
            <v>90.03</v>
          </cell>
        </row>
        <row r="5998">
          <cell r="A5998">
            <v>90771</v>
          </cell>
          <cell r="B5998" t="str">
            <v>SINAPI</v>
          </cell>
          <cell r="C5998" t="str">
            <v xml:space="preserve">AUXILIAR DE DESENHISTA COM ENCARGOS COMPLEMENTARES </v>
          </cell>
          <cell r="D5998" t="str">
            <v>H</v>
          </cell>
          <cell r="E5998">
            <v>20.2</v>
          </cell>
        </row>
        <row r="5999">
          <cell r="A5999">
            <v>90772</v>
          </cell>
          <cell r="B5999" t="str">
            <v>SINAPI</v>
          </cell>
          <cell r="C5999" t="str">
            <v xml:space="preserve">AUXILIAR DE ESCRITORIO COM ENCARGOS COMPLEMENTARES </v>
          </cell>
          <cell r="D5999" t="str">
            <v>H</v>
          </cell>
          <cell r="E5999">
            <v>14.25</v>
          </cell>
        </row>
        <row r="6000">
          <cell r="A6000">
            <v>90773</v>
          </cell>
          <cell r="B6000" t="str">
            <v>SINAPI</v>
          </cell>
          <cell r="C6000" t="str">
            <v xml:space="preserve">DESENHISTA COPISTA COM ENCARGOS COMPLEMENTARES </v>
          </cell>
          <cell r="D6000" t="str">
            <v>H</v>
          </cell>
          <cell r="E6000">
            <v>20.420000000000002</v>
          </cell>
        </row>
        <row r="6001">
          <cell r="A6001">
            <v>90775</v>
          </cell>
          <cell r="B6001" t="str">
            <v>SINAPI</v>
          </cell>
          <cell r="C6001" t="str">
            <v xml:space="preserve">DESENHISTA PROJETISTA COM ENCARGOS COMPLEMENTARES </v>
          </cell>
          <cell r="D6001" t="str">
            <v>H</v>
          </cell>
          <cell r="E6001">
            <v>34.08</v>
          </cell>
        </row>
        <row r="6002">
          <cell r="A6002">
            <v>90776</v>
          </cell>
          <cell r="B6002" t="str">
            <v>SINAPI</v>
          </cell>
          <cell r="C6002" t="str">
            <v xml:space="preserve">ENCARREGADO GERAL COM ENCARGOS COMPLEMENTARES </v>
          </cell>
          <cell r="D6002" t="str">
            <v>H</v>
          </cell>
          <cell r="E6002">
            <v>19.72</v>
          </cell>
        </row>
        <row r="6003">
          <cell r="A6003">
            <v>90777</v>
          </cell>
          <cell r="B6003" t="str">
            <v>SINAPI</v>
          </cell>
          <cell r="C6003" t="str">
            <v xml:space="preserve">ENGENHEIRO CIVIL DE OBRA JUNIOR COM ENCARGOS COMPLEMENTARES </v>
          </cell>
          <cell r="D6003" t="str">
            <v>H</v>
          </cell>
          <cell r="E6003">
            <v>70.540000000000006</v>
          </cell>
        </row>
        <row r="6004">
          <cell r="A6004">
            <v>90778</v>
          </cell>
          <cell r="B6004" t="str">
            <v>SINAPI</v>
          </cell>
          <cell r="C6004" t="str">
            <v xml:space="preserve">ENGENHEIRO CIVIL DE OBRA PLENO COM ENCARGOS COMPLEMENTARES </v>
          </cell>
          <cell r="D6004" t="str">
            <v>H</v>
          </cell>
          <cell r="E6004">
            <v>88.71</v>
          </cell>
        </row>
        <row r="6005">
          <cell r="A6005">
            <v>90779</v>
          </cell>
          <cell r="B6005" t="str">
            <v>SINAPI</v>
          </cell>
          <cell r="C6005" t="str">
            <v xml:space="preserve">ENGENHEIRO CIVIL DE OBRA SENIOR COM ENCARGOS COMPLEMENTARES </v>
          </cell>
          <cell r="D6005" t="str">
            <v>H</v>
          </cell>
          <cell r="E6005">
            <v>116.42</v>
          </cell>
        </row>
        <row r="6006">
          <cell r="A6006">
            <v>90780</v>
          </cell>
          <cell r="B6006" t="str">
            <v>SINAPI</v>
          </cell>
          <cell r="C6006" t="str">
            <v xml:space="preserve">MESTRE DE OBRAS COM ENCARGOS COMPLEMENTARES </v>
          </cell>
          <cell r="D6006" t="str">
            <v>H</v>
          </cell>
          <cell r="E6006">
            <v>30.06</v>
          </cell>
        </row>
        <row r="6007">
          <cell r="A6007">
            <v>90781</v>
          </cell>
          <cell r="B6007" t="str">
            <v>SINAPI</v>
          </cell>
          <cell r="C6007" t="str">
            <v xml:space="preserve">TOPOGRAFO COM ENCARGOS COMPLEMENTARES </v>
          </cell>
          <cell r="D6007" t="str">
            <v>H</v>
          </cell>
          <cell r="E6007">
            <v>33.78</v>
          </cell>
        </row>
        <row r="6008">
          <cell r="A6008">
            <v>91677</v>
          </cell>
          <cell r="B6008" t="str">
            <v>SINAPI</v>
          </cell>
          <cell r="C6008" t="str">
            <v xml:space="preserve">ENGENHEIRO ELETRICISTA COM ENCARGOS COMPLEMENTARES </v>
          </cell>
          <cell r="D6008" t="str">
            <v>H</v>
          </cell>
          <cell r="E6008">
            <v>82.63</v>
          </cell>
        </row>
        <row r="6009">
          <cell r="A6009">
            <v>91678</v>
          </cell>
          <cell r="B6009" t="str">
            <v>SINAPI</v>
          </cell>
          <cell r="C6009" t="str">
            <v xml:space="preserve">ENGENHEIRO SANITARISTA COM ENCARGOS COMPLEMENTARES </v>
          </cell>
          <cell r="D6009" t="str">
            <v>H</v>
          </cell>
          <cell r="E6009">
            <v>69.7</v>
          </cell>
        </row>
        <row r="6010">
          <cell r="A6010">
            <v>93556</v>
          </cell>
          <cell r="B6010" t="str">
            <v>SINAPI</v>
          </cell>
          <cell r="C6010" t="str">
            <v xml:space="preserve">FERRAMENTAS (ENCARGOS COMPLEMENTARES) - MENSALISTA </v>
          </cell>
          <cell r="D6010" t="str">
            <v>MES</v>
          </cell>
          <cell r="E6010">
            <v>99.9</v>
          </cell>
        </row>
        <row r="6011">
          <cell r="A6011">
            <v>93557</v>
          </cell>
          <cell r="B6011" t="str">
            <v>SINAPI</v>
          </cell>
          <cell r="C6011" t="str">
            <v xml:space="preserve">EPI (ENCARGOS COMPLEMENTARES) - MENSALISTA </v>
          </cell>
          <cell r="D6011" t="str">
            <v>MES</v>
          </cell>
          <cell r="E6011">
            <v>172.21</v>
          </cell>
        </row>
        <row r="6012">
          <cell r="A6012">
            <v>93558</v>
          </cell>
          <cell r="B6012" t="str">
            <v>SINAPI</v>
          </cell>
          <cell r="C6012" t="str">
            <v xml:space="preserve">MOTORISTA DE CAMINHAO COM ENCARGOS COMPLEMENTARES </v>
          </cell>
          <cell r="D6012" t="str">
            <v>MES</v>
          </cell>
          <cell r="E6012">
            <v>3298.73</v>
          </cell>
        </row>
        <row r="6013">
          <cell r="A6013">
            <v>93559</v>
          </cell>
          <cell r="B6013" t="str">
            <v>SINAPI</v>
          </cell>
          <cell r="C6013" t="str">
            <v xml:space="preserve">DESENHISTA DETALHISTA COM ENCARGOS COMPLEMENTARES </v>
          </cell>
          <cell r="D6013" t="str">
            <v>MES</v>
          </cell>
          <cell r="E6013">
            <v>4295.8500000000004</v>
          </cell>
        </row>
        <row r="6014">
          <cell r="A6014">
            <v>93560</v>
          </cell>
          <cell r="B6014" t="str">
            <v>SINAPI</v>
          </cell>
          <cell r="C6014" t="str">
            <v xml:space="preserve">DESENHISTA COPISTA COM ENCARGOS COMPLEMENTARES </v>
          </cell>
          <cell r="D6014" t="str">
            <v>MES</v>
          </cell>
          <cell r="E6014">
            <v>3596.05</v>
          </cell>
        </row>
        <row r="6015">
          <cell r="A6015">
            <v>93561</v>
          </cell>
          <cell r="B6015" t="str">
            <v>SINAPI</v>
          </cell>
          <cell r="C6015" t="str">
            <v xml:space="preserve">DESENHISTA PROJETISTA COM ENCARGOS COMPLEMENTARES </v>
          </cell>
          <cell r="D6015" t="str">
            <v>MES</v>
          </cell>
          <cell r="E6015">
            <v>6153.67</v>
          </cell>
        </row>
        <row r="6016">
          <cell r="A6016">
            <v>93562</v>
          </cell>
          <cell r="B6016" t="str">
            <v>SINAPI</v>
          </cell>
          <cell r="C6016" t="str">
            <v xml:space="preserve">AUXILIAR DE DESENHISTA COM ENCARGOS COMPLEMENTARES </v>
          </cell>
          <cell r="D6016" t="str">
            <v>MES</v>
          </cell>
          <cell r="E6016">
            <v>3556</v>
          </cell>
        </row>
        <row r="6017">
          <cell r="A6017">
            <v>93563</v>
          </cell>
          <cell r="B6017" t="str">
            <v>SINAPI</v>
          </cell>
          <cell r="C6017" t="str">
            <v xml:space="preserve">ALMOXARIFE COM ENCARGOS COMPLEMENTARES </v>
          </cell>
          <cell r="D6017" t="str">
            <v>MES</v>
          </cell>
          <cell r="E6017">
            <v>2708.93</v>
          </cell>
        </row>
        <row r="6018">
          <cell r="A6018">
            <v>93564</v>
          </cell>
          <cell r="B6018" t="str">
            <v>SINAPI</v>
          </cell>
          <cell r="C6018" t="str">
            <v xml:space="preserve">APONTADOR OU APROPRIADOR COM ENCARGOS COMPLEMENTARES </v>
          </cell>
          <cell r="D6018" t="str">
            <v>MES</v>
          </cell>
          <cell r="E6018">
            <v>2601.44</v>
          </cell>
        </row>
        <row r="6019">
          <cell r="A6019">
            <v>93565</v>
          </cell>
          <cell r="B6019" t="str">
            <v>SINAPI</v>
          </cell>
          <cell r="C6019" t="str">
            <v xml:space="preserve">ENGENHEIRO CIVIL DE OBRA JUNIOR COM ENCARGOS COMPLEMENTARES </v>
          </cell>
          <cell r="D6019" t="str">
            <v>MES</v>
          </cell>
          <cell r="E6019">
            <v>12302.63</v>
          </cell>
        </row>
        <row r="6020">
          <cell r="A6020">
            <v>93566</v>
          </cell>
          <cell r="B6020" t="str">
            <v>SINAPI</v>
          </cell>
          <cell r="C6020" t="str">
            <v xml:space="preserve">AUXILIAR DE ESCRITORIO COM ENCARGOS COMPLEMENTARES </v>
          </cell>
          <cell r="D6020" t="str">
            <v>MES</v>
          </cell>
          <cell r="E6020">
            <v>2516.42</v>
          </cell>
        </row>
        <row r="6021">
          <cell r="A6021">
            <v>93567</v>
          </cell>
          <cell r="B6021" t="str">
            <v>SINAPI</v>
          </cell>
          <cell r="C6021" t="str">
            <v xml:space="preserve">ENGENHEIRO CIVIL DE OBRA PLENO COM ENCARGOS COMPLEMENTARES </v>
          </cell>
          <cell r="D6021" t="str">
            <v>MES</v>
          </cell>
          <cell r="E6021">
            <v>15472.38</v>
          </cell>
        </row>
        <row r="6022">
          <cell r="A6022">
            <v>93568</v>
          </cell>
          <cell r="B6022" t="str">
            <v>SINAPI</v>
          </cell>
          <cell r="C6022" t="str">
            <v xml:space="preserve">ENGENHEIRO CIVIL DE OBRA SENIOR COM ENCARGOS COMPLEMENTARES </v>
          </cell>
          <cell r="D6022" t="str">
            <v>MES</v>
          </cell>
          <cell r="E6022">
            <v>20298.18</v>
          </cell>
        </row>
        <row r="6023">
          <cell r="A6023">
            <v>93569</v>
          </cell>
          <cell r="B6023" t="str">
            <v>SINAPI</v>
          </cell>
          <cell r="C6023" t="str">
            <v xml:space="preserve">ARQUITETO JUNIOR COM ENCARGOS COMPLEMENTARES </v>
          </cell>
          <cell r="D6023" t="str">
            <v>MES</v>
          </cell>
          <cell r="E6023">
            <v>11586.59</v>
          </cell>
        </row>
        <row r="6024">
          <cell r="A6024">
            <v>93570</v>
          </cell>
          <cell r="B6024" t="str">
            <v>SINAPI</v>
          </cell>
          <cell r="C6024" t="str">
            <v xml:space="preserve">ARQUITETO PLENO COM ENCARGOS COMPLEMENTARES </v>
          </cell>
          <cell r="D6024" t="str">
            <v>MES</v>
          </cell>
          <cell r="E6024">
            <v>13283.31</v>
          </cell>
        </row>
        <row r="6025">
          <cell r="A6025">
            <v>93571</v>
          </cell>
          <cell r="B6025" t="str">
            <v>SINAPI</v>
          </cell>
          <cell r="C6025" t="str">
            <v xml:space="preserve">ARQUITETO SENIOR COM ENCARGOS COMPLEMENTARES </v>
          </cell>
          <cell r="D6025" t="str">
            <v>MES</v>
          </cell>
          <cell r="E6025">
            <v>15721.57</v>
          </cell>
        </row>
        <row r="6026">
          <cell r="A6026">
            <v>93572</v>
          </cell>
          <cell r="B6026" t="str">
            <v>SINAPI</v>
          </cell>
          <cell r="C6026" t="str">
            <v xml:space="preserve">ENCARREGADO GERAL DE OBRAS COM ENCARGOS COMPLEMENTARES </v>
          </cell>
          <cell r="D6026" t="str">
            <v>MES</v>
          </cell>
          <cell r="E6026">
            <v>3464.43</v>
          </cell>
        </row>
        <row r="6027">
          <cell r="A6027">
            <v>94295</v>
          </cell>
          <cell r="B6027" t="str">
            <v>SINAPI</v>
          </cell>
          <cell r="C6027" t="str">
            <v xml:space="preserve">MESTRE DE OBRAS COM ENCARGOS COMPLEMENTARES </v>
          </cell>
          <cell r="D6027" t="str">
            <v>MES</v>
          </cell>
          <cell r="E6027">
            <v>5245.56</v>
          </cell>
        </row>
        <row r="6028">
          <cell r="A6028">
            <v>94296</v>
          </cell>
          <cell r="B6028" t="str">
            <v>SINAPI</v>
          </cell>
          <cell r="C6028" t="str">
            <v xml:space="preserve">TOPOGRAFO COM ENCARGOS COMPLEMENTARES </v>
          </cell>
          <cell r="D6028" t="str">
            <v>MES</v>
          </cell>
          <cell r="E6028">
            <v>5924.23</v>
          </cell>
        </row>
        <row r="6029">
          <cell r="A6029">
            <v>95308</v>
          </cell>
          <cell r="B6029" t="str">
            <v>SINAPI</v>
          </cell>
          <cell r="C6029" t="str">
            <v>CURSO DE CAPACITAÇÃO PARA AJUDANTE DE ARMADOR (ENCARGOS COMPLEMENTARES) - HORISTA</v>
          </cell>
          <cell r="D6029" t="str">
            <v>H</v>
          </cell>
          <cell r="E6029">
            <v>7.0000000000000007E-2</v>
          </cell>
        </row>
        <row r="6030">
          <cell r="A6030">
            <v>95309</v>
          </cell>
          <cell r="B6030" t="str">
            <v>SINAPI</v>
          </cell>
          <cell r="C6030" t="str">
            <v>CURSO DE CAPACITAÇÃO PARA AJUDANTE DE CARPINTEIRO (ENCARGOS COMPLEMENTARES) - HORISTA</v>
          </cell>
          <cell r="D6030" t="str">
            <v>H</v>
          </cell>
          <cell r="E6030">
            <v>0.09</v>
          </cell>
        </row>
        <row r="6031">
          <cell r="A6031">
            <v>95310</v>
          </cell>
          <cell r="B6031" t="str">
            <v>SINAPI</v>
          </cell>
          <cell r="C6031" t="str">
            <v>CURSO DE CAPACITAÇÃO PARA AJUDANTE DE ESTRUTURA METÁLICA (ENCARGOS COMPLEMENTARES) - HORISTA</v>
          </cell>
          <cell r="D6031" t="str">
            <v>H</v>
          </cell>
          <cell r="E6031">
            <v>0.05</v>
          </cell>
        </row>
        <row r="6032">
          <cell r="A6032">
            <v>95311</v>
          </cell>
          <cell r="B6032" t="str">
            <v>SINAPI</v>
          </cell>
          <cell r="C6032" t="str">
            <v>CURSO DE CAPACITAÇÃO PARA AJUDANTE DE OPERAÇÃO EM GERAL (ENCARGOS COMPLEMENTARES) - HORISTA</v>
          </cell>
          <cell r="D6032" t="str">
            <v>H</v>
          </cell>
          <cell r="E6032">
            <v>0.08</v>
          </cell>
        </row>
        <row r="6033">
          <cell r="A6033">
            <v>95312</v>
          </cell>
          <cell r="B6033" t="str">
            <v>SINAPI</v>
          </cell>
          <cell r="C6033" t="str">
            <v>CURSO DE CAPACITAÇÃO PARA AJUDANTE DE PEDREIRO (ENCARGOS COMPLEMENTARES) - HORISTA</v>
          </cell>
          <cell r="D6033" t="str">
            <v>H</v>
          </cell>
          <cell r="E6033">
            <v>0.09</v>
          </cell>
        </row>
        <row r="6034">
          <cell r="A6034">
            <v>95313</v>
          </cell>
          <cell r="B6034" t="str">
            <v>SINAPI</v>
          </cell>
          <cell r="C6034" t="str">
            <v>CURSO DE CAPACITAÇÃO PARA AJUDANTE ESPECIALIZADO (ENCARGOS COMPLEMENTARES) - HORISTA</v>
          </cell>
          <cell r="D6034" t="str">
            <v>H</v>
          </cell>
          <cell r="E6034">
            <v>0.08</v>
          </cell>
        </row>
        <row r="6035">
          <cell r="A6035">
            <v>95314</v>
          </cell>
          <cell r="B6035" t="str">
            <v>SINAPI</v>
          </cell>
          <cell r="C6035" t="str">
            <v xml:space="preserve">CURSO DE CAPACITAÇÃO PARA ARMADOR (ENCARGOS COMPLEMENTARES) - HORISTA </v>
          </cell>
          <cell r="D6035" t="str">
            <v>H</v>
          </cell>
          <cell r="E6035">
            <v>0.1</v>
          </cell>
        </row>
        <row r="6036">
          <cell r="A6036">
            <v>95315</v>
          </cell>
          <cell r="B6036" t="str">
            <v>SINAPI</v>
          </cell>
          <cell r="C6036" t="str">
            <v>CURSO DE CAPACITAÇÃO PARA ASSENTADOR DE TUBOS (ENCARGOS COMPLEMENTARES) - HORISTA</v>
          </cell>
          <cell r="D6036" t="str">
            <v>H</v>
          </cell>
          <cell r="E6036">
            <v>0.17</v>
          </cell>
        </row>
        <row r="6037">
          <cell r="A6037">
            <v>95316</v>
          </cell>
          <cell r="B6037" t="str">
            <v>SINAPI</v>
          </cell>
          <cell r="C6037" t="str">
            <v>CURSO DE CAPACITAÇÃO PARA AUXILIAR DE ELETRICISTA (ENCARGOS COMPLEMENTARES) - HORISTA</v>
          </cell>
          <cell r="D6037" t="str">
            <v>H</v>
          </cell>
          <cell r="E6037">
            <v>0.24</v>
          </cell>
        </row>
        <row r="6038">
          <cell r="A6038">
            <v>95317</v>
          </cell>
          <cell r="B6038" t="str">
            <v>SINAPI</v>
          </cell>
          <cell r="C6038" t="str">
            <v>CURSO DE CAPACITAÇÃO PARA AUXILIAR DE ENCANADOR OU BOMBEIRO HIDRÁULICO(ENCARGOS COMPLEMENTARES) - HORISTA</v>
          </cell>
          <cell r="D6038" t="str">
            <v>H</v>
          </cell>
          <cell r="E6038">
            <v>0.11</v>
          </cell>
        </row>
        <row r="6039">
          <cell r="A6039">
            <v>95318</v>
          </cell>
          <cell r="B6039" t="str">
            <v>SINAPI</v>
          </cell>
          <cell r="C6039" t="str">
            <v>CURSO DE CAPACITAÇÃO PARA AUXILIAR DE LABORATÓRIO (ENCARGOS COMPLEMENTARES) - HORISTA</v>
          </cell>
          <cell r="D6039" t="str">
            <v>H</v>
          </cell>
          <cell r="E6039">
            <v>7.0000000000000007E-2</v>
          </cell>
        </row>
        <row r="6040">
          <cell r="A6040">
            <v>95319</v>
          </cell>
          <cell r="B6040" t="str">
            <v>SINAPI</v>
          </cell>
          <cell r="C6040" t="str">
            <v>CURSO DE CAPACITAÇÃO PARA AUXILIAR DE MECÂNICO (ENCARGOS COMPLEMENTARES) - HORISTA</v>
          </cell>
          <cell r="D6040" t="str">
            <v>H</v>
          </cell>
          <cell r="E6040">
            <v>0.08</v>
          </cell>
        </row>
        <row r="6041">
          <cell r="A6041">
            <v>95320</v>
          </cell>
          <cell r="B6041" t="str">
            <v>SINAPI</v>
          </cell>
          <cell r="C6041" t="str">
            <v>CURSO DE CAPACITAÇÃO PARA AUXILIAR DE SERRALHEIRO (ENCARGOS COMPLEMENTARES) - HORISTA</v>
          </cell>
          <cell r="D6041" t="str">
            <v>H</v>
          </cell>
          <cell r="E6041">
            <v>7.0000000000000007E-2</v>
          </cell>
        </row>
        <row r="6042">
          <cell r="A6042">
            <v>95321</v>
          </cell>
          <cell r="B6042" t="str">
            <v>SINAPI</v>
          </cell>
          <cell r="C6042" t="str">
            <v>CURSO DE CAPACITAÇÃO PARA AUXILIAR DE SERVIÇOS GERAIS (ENCARGOS COMPLEMENTARES) - HORISTA</v>
          </cell>
          <cell r="D6042" t="str">
            <v>H</v>
          </cell>
          <cell r="E6042">
            <v>0.06</v>
          </cell>
        </row>
        <row r="6043">
          <cell r="A6043">
            <v>95322</v>
          </cell>
          <cell r="B6043" t="str">
            <v>SINAPI</v>
          </cell>
          <cell r="C6043" t="str">
            <v>CURSO DE CAPACITAÇÃO PARA AUXILIAR DE TOPÓGRAFO (ENCARGOS COMPLEMENTARES) - HORISTA</v>
          </cell>
          <cell r="D6043" t="str">
            <v>H</v>
          </cell>
          <cell r="E6043">
            <v>0.15</v>
          </cell>
        </row>
        <row r="6044">
          <cell r="A6044">
            <v>95323</v>
          </cell>
          <cell r="B6044" t="str">
            <v>SINAPI</v>
          </cell>
          <cell r="C6044" t="str">
            <v>CURSO DE CAPACITAÇÃO PARA AUXILIAR TÉCNICO DE ENGENHARIA (ENCARGOS COMPLEMENTARES) - HORISTA</v>
          </cell>
          <cell r="D6044" t="str">
            <v>H</v>
          </cell>
          <cell r="E6044">
            <v>0.14000000000000001</v>
          </cell>
        </row>
        <row r="6045">
          <cell r="A6045">
            <v>95324</v>
          </cell>
          <cell r="B6045" t="str">
            <v>SINAPI</v>
          </cell>
          <cell r="C6045" t="str">
            <v>CURSO DE CAPACITAÇÃO PARA AZULEJISTA OU LADRILHISTA (ENCARGOS COMPLEMENTARES) - HORISTA</v>
          </cell>
          <cell r="D6045" t="str">
            <v>H</v>
          </cell>
          <cell r="E6045">
            <v>0.11</v>
          </cell>
        </row>
        <row r="6046">
          <cell r="A6046">
            <v>95325</v>
          </cell>
          <cell r="B6046" t="str">
            <v>SINAPI</v>
          </cell>
          <cell r="C6046" t="str">
            <v>CURSO DE CAPACITAÇÃO PARA BLASTER, DINAMITADOR OU CABO DE FOGO (ENCARGOS COMPLEMENTARES) - HORISTA</v>
          </cell>
          <cell r="D6046" t="str">
            <v>H</v>
          </cell>
          <cell r="E6046">
            <v>0.17</v>
          </cell>
        </row>
        <row r="6047">
          <cell r="A6047">
            <v>95326</v>
          </cell>
          <cell r="B6047" t="str">
            <v>SINAPI</v>
          </cell>
          <cell r="C6047" t="str">
            <v>CURSO DE CAPACITAÇÃO PARA CADASTRISTA DE REDES DE AGUA E ESGOTO (ENCARGOS COMPLEMENTARES) - HORISTA</v>
          </cell>
          <cell r="D6047" t="str">
            <v>H</v>
          </cell>
          <cell r="E6047">
            <v>0.08</v>
          </cell>
        </row>
        <row r="6048">
          <cell r="A6048">
            <v>95327</v>
          </cell>
          <cell r="B6048" t="str">
            <v>SINAPI</v>
          </cell>
          <cell r="C6048" t="str">
            <v>CURSO DE CAPACITAÇÃO PARA CALAFETADOR/CALAFATE (ENCARGOS COMPLEMENTARES) - HORISTA</v>
          </cell>
          <cell r="D6048" t="str">
            <v>H</v>
          </cell>
          <cell r="E6048">
            <v>0.12</v>
          </cell>
        </row>
        <row r="6049">
          <cell r="A6049">
            <v>95328</v>
          </cell>
          <cell r="B6049" t="str">
            <v>SINAPI</v>
          </cell>
          <cell r="C6049" t="str">
            <v>CURSO DE CAPACITAÇÃO PARA CALCETEIRO (ENCARGOS COMPLEMENTARES) - HORISTA</v>
          </cell>
          <cell r="D6049" t="str">
            <v>H</v>
          </cell>
          <cell r="E6049">
            <v>0.1</v>
          </cell>
        </row>
        <row r="6050">
          <cell r="A6050">
            <v>95329</v>
          </cell>
          <cell r="B6050" t="str">
            <v>SINAPI</v>
          </cell>
          <cell r="C6050" t="str">
            <v>CURSO DE CAPACITAÇÃO PARA CARPINTEIRO DE ESQUADRIA (ENCARGOS COMPLEMENTARES) - HORISTA</v>
          </cell>
          <cell r="D6050" t="str">
            <v>H</v>
          </cell>
          <cell r="E6050">
            <v>0.12</v>
          </cell>
        </row>
        <row r="6051">
          <cell r="A6051">
            <v>95330</v>
          </cell>
          <cell r="B6051" t="str">
            <v>SINAPI</v>
          </cell>
          <cell r="C6051" t="str">
            <v>CURSO DE CAPACITAÇÃO PARA CARPINTEIRO DE FÔRMAS (ENCARGOS COMPLEMENTARES) - HORISTA</v>
          </cell>
          <cell r="D6051" t="str">
            <v>H</v>
          </cell>
          <cell r="E6051">
            <v>0.1</v>
          </cell>
        </row>
        <row r="6052">
          <cell r="A6052">
            <v>95331</v>
          </cell>
          <cell r="B6052" t="str">
            <v>SINAPI</v>
          </cell>
          <cell r="C6052" t="str">
            <v>CURSO DE CAPACITAÇÃO PARA CAVOUQUEIRO OU OPERADOR PERFURATRIZ/ROMPEDOR(ENCARGOS COMPLEMENTARES) - HORISTA</v>
          </cell>
          <cell r="D6052" t="str">
            <v>H</v>
          </cell>
          <cell r="E6052">
            <v>0.09</v>
          </cell>
        </row>
        <row r="6053">
          <cell r="A6053">
            <v>95332</v>
          </cell>
          <cell r="B6053" t="str">
            <v>SINAPI</v>
          </cell>
          <cell r="C6053" t="str">
            <v>CURSO DE CAPACITAÇÃO PARA ELETRICISTA (ENCARGOS COMPLEMENTARES) - HORISTA</v>
          </cell>
          <cell r="D6053" t="str">
            <v>H</v>
          </cell>
          <cell r="E6053">
            <v>0.32</v>
          </cell>
        </row>
        <row r="6054">
          <cell r="A6054">
            <v>95333</v>
          </cell>
          <cell r="B6054" t="str">
            <v>SINAPI</v>
          </cell>
          <cell r="C6054" t="str">
            <v>CURSO DE CAPACITAÇÃO PARA ELETRICISTA INDUSTRIAL (ENCARGOS COMPLEMENTARES) - HORISTA</v>
          </cell>
          <cell r="D6054" t="str">
            <v>H</v>
          </cell>
          <cell r="E6054">
            <v>0.41</v>
          </cell>
        </row>
        <row r="6055">
          <cell r="A6055">
            <v>95334</v>
          </cell>
          <cell r="B6055" t="str">
            <v>SINAPI</v>
          </cell>
          <cell r="C6055" t="str">
            <v>CURSO DE CAPACITAÇÃO PARA ELETROTÉCNICO (ENCARGOS COMPLEMENTARES) - HORISTA</v>
          </cell>
          <cell r="D6055" t="str">
            <v>H</v>
          </cell>
          <cell r="E6055">
            <v>0.41</v>
          </cell>
        </row>
        <row r="6056">
          <cell r="A6056">
            <v>95335</v>
          </cell>
          <cell r="B6056" t="str">
            <v>SINAPI</v>
          </cell>
          <cell r="C6056" t="str">
            <v>CURSO DE CAPACITAÇÃO PARA ENCANADOR OU BOMBEIRO HIDRÁULICO (ENCARGOS COMPLEMENTARES) - HORISTA</v>
          </cell>
          <cell r="D6056" t="str">
            <v>H</v>
          </cell>
          <cell r="E6056">
            <v>0.15</v>
          </cell>
        </row>
        <row r="6057">
          <cell r="A6057">
            <v>95336</v>
          </cell>
          <cell r="B6057" t="str">
            <v>SINAPI</v>
          </cell>
          <cell r="C6057" t="str">
            <v>CURSO DE CAPACITAÇÃO PARA ESTUCADOR (ENCARGOS COMPLEMENTARES) - HORISTA</v>
          </cell>
          <cell r="D6057" t="str">
            <v>H</v>
          </cell>
          <cell r="E6057">
            <v>0.08</v>
          </cell>
        </row>
        <row r="6058">
          <cell r="A6058">
            <v>95337</v>
          </cell>
          <cell r="B6058" t="str">
            <v>SINAPI</v>
          </cell>
          <cell r="C6058" t="str">
            <v>CURSO DE CAPACITAÇÃO PARA GESSEIRO (ENCARGOS COMPLEMENTARES) - HORISTA</v>
          </cell>
          <cell r="D6058" t="str">
            <v>H</v>
          </cell>
          <cell r="E6058">
            <v>0.08</v>
          </cell>
        </row>
        <row r="6059">
          <cell r="A6059">
            <v>95338</v>
          </cell>
          <cell r="B6059" t="str">
            <v>SINAPI</v>
          </cell>
          <cell r="C6059" t="str">
            <v>CURSO DE CAPACITAÇÃO PARA IMPERMEABILIZADOR (ENCARGOS COMPLEMENTARES) - HORISTA</v>
          </cell>
          <cell r="D6059" t="str">
            <v>H</v>
          </cell>
          <cell r="E6059">
            <v>0.19</v>
          </cell>
        </row>
        <row r="6060">
          <cell r="A6060">
            <v>95339</v>
          </cell>
          <cell r="B6060" t="str">
            <v>SINAPI</v>
          </cell>
          <cell r="C6060" t="str">
            <v>CURSO DE CAPACITAÇÃO PARA MAÇARIQUEIRO (ENCARGOS COMPLEMENTARES) - HORISTA</v>
          </cell>
          <cell r="D6060" t="str">
            <v>H</v>
          </cell>
          <cell r="E6060">
            <v>0.25</v>
          </cell>
        </row>
        <row r="6061">
          <cell r="A6061">
            <v>95340</v>
          </cell>
          <cell r="B6061" t="str">
            <v>SINAPI</v>
          </cell>
          <cell r="C6061" t="str">
            <v>CURSO DE CAPACITAÇÃO PARA MARCENEIRO (ENCARGOS COMPLEMENTARES) - HORISTA</v>
          </cell>
          <cell r="D6061" t="str">
            <v>H</v>
          </cell>
          <cell r="E6061">
            <v>0.11</v>
          </cell>
        </row>
        <row r="6062">
          <cell r="A6062">
            <v>95341</v>
          </cell>
          <cell r="B6062" t="str">
            <v>SINAPI</v>
          </cell>
          <cell r="C6062" t="str">
            <v>CURSO DE CAPACITAÇÃO PARA MARMORISTA/GRANITEIRO (ENCARGOS COMPLEMENTARES) - HORISTA</v>
          </cell>
          <cell r="D6062" t="str">
            <v>H</v>
          </cell>
          <cell r="E6062">
            <v>0.12</v>
          </cell>
        </row>
        <row r="6063">
          <cell r="A6063">
            <v>95342</v>
          </cell>
          <cell r="B6063" t="str">
            <v>SINAPI</v>
          </cell>
          <cell r="C6063" t="str">
            <v>CURSO DE CAPACITAÇÃO PARA MECÂNICO DE EQUIPAMENTOS PESADOS (ENCARGOS COMPLEMENTARES) - HORISTA</v>
          </cell>
          <cell r="D6063" t="str">
            <v>H</v>
          </cell>
          <cell r="E6063">
            <v>0.11</v>
          </cell>
        </row>
        <row r="6064">
          <cell r="A6064">
            <v>95343</v>
          </cell>
          <cell r="B6064" t="str">
            <v>SINAPI</v>
          </cell>
          <cell r="C6064" t="str">
            <v>CURSO DE CAPACITAÇÃO PARA MONTADOR DE TUBO AÇO/EQUIPAMENTOS (ENCARGOSCOMPLEMENTARES) - HORISTA</v>
          </cell>
          <cell r="D6064" t="str">
            <v>H</v>
          </cell>
          <cell r="E6064">
            <v>0.17</v>
          </cell>
        </row>
        <row r="6065">
          <cell r="A6065">
            <v>95344</v>
          </cell>
          <cell r="B6065" t="str">
            <v>SINAPI</v>
          </cell>
          <cell r="C6065" t="str">
            <v>CURSO DE CAPACITAÇÃO PARA MONTADOR DE ESTRUTURA METÁLICA (ENCARGOS COMPLEMENTARES) - HORISTA</v>
          </cell>
          <cell r="D6065" t="str">
            <v>H</v>
          </cell>
          <cell r="E6065">
            <v>0.08</v>
          </cell>
        </row>
        <row r="6066">
          <cell r="A6066">
            <v>95345</v>
          </cell>
          <cell r="B6066" t="str">
            <v>SINAPI</v>
          </cell>
          <cell r="C6066" t="str">
            <v>CURSO DE CAPACITAÇÃO PARA MONTADOR ELETROMECÂNICO (ENCARGOS COMPLEMENTARES) - HORISTA</v>
          </cell>
          <cell r="D6066" t="str">
            <v>H</v>
          </cell>
          <cell r="E6066">
            <v>0.36</v>
          </cell>
        </row>
        <row r="6067">
          <cell r="A6067">
            <v>95346</v>
          </cell>
          <cell r="B6067" t="str">
            <v>SINAPI</v>
          </cell>
          <cell r="C6067" t="str">
            <v>CURSO DE CAPACITAÇÃO PARA MOTORISTA DE BASCULANTE (ENCARGOS COMPLEMENTARES) - HORISTA</v>
          </cell>
          <cell r="D6067" t="str">
            <v>H</v>
          </cell>
          <cell r="E6067">
            <v>0.06</v>
          </cell>
        </row>
        <row r="6068">
          <cell r="A6068">
            <v>95347</v>
          </cell>
          <cell r="B6068" t="str">
            <v>SINAPI</v>
          </cell>
          <cell r="C6068" t="str">
            <v>CURSO DE CAPACITAÇÃO PARA MOTORISTA DE CAMINHÃO (ENCARGOS COMPLEMENTARES) - HORISTA</v>
          </cell>
          <cell r="D6068" t="str">
            <v>H</v>
          </cell>
          <cell r="E6068">
            <v>0.06</v>
          </cell>
        </row>
        <row r="6069">
          <cell r="A6069">
            <v>95348</v>
          </cell>
          <cell r="B6069" t="str">
            <v>SINAPI</v>
          </cell>
          <cell r="C6069" t="str">
            <v>CURSO DE CAPACITAÇÃO PARA MOTORISTA DE CAMINHÃO E CARRETA (ENCARGOS COMPLEMENTARES) - HORISTA</v>
          </cell>
          <cell r="D6069" t="str">
            <v>H</v>
          </cell>
          <cell r="E6069">
            <v>0.06</v>
          </cell>
        </row>
        <row r="6070">
          <cell r="A6070">
            <v>95349</v>
          </cell>
          <cell r="B6070" t="str">
            <v>SINAPI</v>
          </cell>
          <cell r="C6070" t="str">
            <v>CURSO DE CAPACITAÇÃO PARA MOTORISTA DE VEÍCULO LEVE (ENCARGOS COMPLEMENTARES) - HORISTA</v>
          </cell>
          <cell r="D6070" t="str">
            <v>H</v>
          </cell>
          <cell r="E6070">
            <v>0.06</v>
          </cell>
        </row>
        <row r="6071">
          <cell r="A6071">
            <v>95350</v>
          </cell>
          <cell r="B6071" t="str">
            <v>SINAPI</v>
          </cell>
          <cell r="C6071" t="str">
            <v>CURSO DE CAPACITAÇÃO PARA MOTORISTA DE VEÍCULO PESADO (ENCARGOS COMPLEMENTARES) - HORISTA</v>
          </cell>
          <cell r="D6071" t="str">
            <v>H</v>
          </cell>
          <cell r="E6071">
            <v>0.06</v>
          </cell>
        </row>
        <row r="6072">
          <cell r="A6072">
            <v>95351</v>
          </cell>
          <cell r="B6072" t="str">
            <v>SINAPI</v>
          </cell>
          <cell r="C6072" t="str">
            <v>CURSO DE CAPACITAÇÃO PARA MOTORISTA OPERADOR DE MUNCK (ENCARGOS COMPLEMENTARES) - HORISTA</v>
          </cell>
          <cell r="D6072" t="str">
            <v>H</v>
          </cell>
          <cell r="E6072">
            <v>0.24</v>
          </cell>
        </row>
        <row r="6073">
          <cell r="A6073">
            <v>95352</v>
          </cell>
          <cell r="B6073" t="str">
            <v>SINAPI</v>
          </cell>
          <cell r="C6073" t="str">
            <v>CURSO DE CAPACITAÇÃO PARA NIVELADOR (ENCARGOS COMPLEMENTARES) - HORISTA</v>
          </cell>
          <cell r="D6073" t="str">
            <v>H</v>
          </cell>
          <cell r="E6073">
            <v>0.17</v>
          </cell>
        </row>
        <row r="6074">
          <cell r="A6074">
            <v>95353</v>
          </cell>
          <cell r="B6074" t="str">
            <v>SINAPI</v>
          </cell>
          <cell r="C6074" t="str">
            <v>CURSO DE CAPACITAÇÃO PARA OPERADOR DE ACABADORA (ENCARGOS COMPLEMENTARES) - HORISTA</v>
          </cell>
          <cell r="D6074" t="str">
            <v>H</v>
          </cell>
          <cell r="E6074">
            <v>0.11</v>
          </cell>
        </row>
        <row r="6075">
          <cell r="A6075">
            <v>95354</v>
          </cell>
          <cell r="B6075" t="str">
            <v>SINAPI</v>
          </cell>
          <cell r="C6075" t="str">
            <v>CURSO DE CAPACITAÇÃO PARA OPERADOR DE BETONEIRA (CAMINHÃO) (ENCARGOS COMPLEMENTARES) - HORISTA</v>
          </cell>
          <cell r="D6075" t="str">
            <v>H</v>
          </cell>
          <cell r="E6075">
            <v>0.11</v>
          </cell>
        </row>
        <row r="6076">
          <cell r="A6076">
            <v>95355</v>
          </cell>
          <cell r="B6076" t="str">
            <v>SINAPI</v>
          </cell>
          <cell r="C6076" t="str">
            <v>CURSO DE CAPACITAÇÃO PARA OPERADOR DE COMPRESSOR OU COMPRESSORISTA (ENCARGOS COMPLEMENTARES) - HORISTA</v>
          </cell>
          <cell r="D6076" t="str">
            <v>H</v>
          </cell>
          <cell r="E6076">
            <v>0.06</v>
          </cell>
        </row>
        <row r="6077">
          <cell r="A6077">
            <v>95356</v>
          </cell>
          <cell r="B6077" t="str">
            <v>SINAPI</v>
          </cell>
          <cell r="C6077" t="str">
            <v>CURSO DE CAPACITAÇÃO PARA OPERADOR DE DEMARCADORA DE FAIXAS (ENCARGOS COMPLEMENTARES) - HORISTA</v>
          </cell>
          <cell r="D6077" t="str">
            <v>H</v>
          </cell>
          <cell r="E6077">
            <v>0.12</v>
          </cell>
        </row>
        <row r="6078">
          <cell r="A6078">
            <v>95357</v>
          </cell>
          <cell r="B6078" t="str">
            <v>SINAPI</v>
          </cell>
          <cell r="C6078" t="str">
            <v>CURSO DE CAPACITAÇÃO PARA OPERADOR DE ESCAVADEIRA (ENCARGOS COMPLEMENTARES) - HORISTA</v>
          </cell>
          <cell r="D6078" t="str">
            <v>H</v>
          </cell>
          <cell r="E6078">
            <v>0.18</v>
          </cell>
        </row>
        <row r="6079">
          <cell r="A6079">
            <v>95358</v>
          </cell>
          <cell r="B6079" t="str">
            <v>SINAPI</v>
          </cell>
          <cell r="C6079" t="str">
            <v>CURSO DE CAPACITAÇÃO PARA OPERADOR DE GUINCHO (ENCARGOS COMPLEMENTARES) - HORISTA</v>
          </cell>
          <cell r="D6079" t="str">
            <v>H</v>
          </cell>
          <cell r="E6079">
            <v>0.11</v>
          </cell>
        </row>
        <row r="6080">
          <cell r="A6080">
            <v>95359</v>
          </cell>
          <cell r="B6080" t="str">
            <v>SINAPI</v>
          </cell>
          <cell r="C6080" t="str">
            <v>CURSO DE CAPACITAÇÃO PARA OPERADOR DE GUINDASTE (ENCARGOS COMPLEMENTARES) - HORISTA</v>
          </cell>
          <cell r="D6080" t="str">
            <v>H</v>
          </cell>
          <cell r="E6080">
            <v>0.3</v>
          </cell>
        </row>
        <row r="6081">
          <cell r="A6081">
            <v>95360</v>
          </cell>
          <cell r="B6081" t="str">
            <v>SINAPI</v>
          </cell>
          <cell r="C6081" t="str">
            <v>CURSO DE CAPACITAÇÃO PARA OPERADOR DE MÁQUINAS E EQUIPAMENTOS (ENCARGOS COMPLEMENTARES) - HORISTA</v>
          </cell>
          <cell r="D6081" t="str">
            <v>H</v>
          </cell>
          <cell r="E6081">
            <v>0.15</v>
          </cell>
        </row>
        <row r="6082">
          <cell r="A6082">
            <v>95361</v>
          </cell>
          <cell r="B6082" t="str">
            <v>SINAPI</v>
          </cell>
          <cell r="C6082" t="str">
            <v>CURSO DE CAPACITAÇÃO PARA OPERADOR DE MARTELETE OU MARTELETEIRO (ENCARGOS COMPLEMENTARES) - HORISTA</v>
          </cell>
          <cell r="D6082" t="str">
            <v>H</v>
          </cell>
          <cell r="E6082">
            <v>0.05</v>
          </cell>
        </row>
        <row r="6083">
          <cell r="A6083">
            <v>95362</v>
          </cell>
          <cell r="B6083" t="str">
            <v>SINAPI</v>
          </cell>
          <cell r="C6083" t="str">
            <v>CURSO DE CAPACITAÇÃO PARA OPERADOR DE MOTO-ESCREIPER (ENCARGOS COMPLEMENTARES) - HORISTA</v>
          </cell>
          <cell r="D6083" t="str">
            <v>H</v>
          </cell>
          <cell r="E6083">
            <v>0.17</v>
          </cell>
        </row>
        <row r="6084">
          <cell r="A6084">
            <v>95363</v>
          </cell>
          <cell r="B6084" t="str">
            <v>SINAPI</v>
          </cell>
          <cell r="C6084" t="str">
            <v>CURSO DE CAPACITAÇÃO PARA OPERADOR DE MOTONIVELADORA (ENCARGOS COMPLEMENTARES) - HORISTA</v>
          </cell>
          <cell r="D6084" t="str">
            <v>H</v>
          </cell>
          <cell r="E6084">
            <v>0.17</v>
          </cell>
        </row>
        <row r="6085">
          <cell r="A6085">
            <v>95364</v>
          </cell>
          <cell r="B6085" t="str">
            <v>SINAPI</v>
          </cell>
          <cell r="C6085" t="str">
            <v>CURSO DE CAPACITAÇÃO PARA OPERADOR DE PÁ CARREGADEIRA (ENCARGOS COMPLEMENTARES) - HORISTA</v>
          </cell>
          <cell r="D6085" t="str">
            <v>H</v>
          </cell>
          <cell r="E6085">
            <v>0.12</v>
          </cell>
        </row>
        <row r="6086">
          <cell r="A6086">
            <v>95365</v>
          </cell>
          <cell r="B6086" t="str">
            <v>SINAPI</v>
          </cell>
          <cell r="C6086" t="str">
            <v>CURSO DE CAPACITAÇÃO PARA OPERADOR DE PAVIMENTADORA (ENCARGOS COMPLEMENTARES) - HORISTA</v>
          </cell>
          <cell r="D6086" t="str">
            <v>H</v>
          </cell>
          <cell r="E6086">
            <v>0.12</v>
          </cell>
        </row>
        <row r="6087">
          <cell r="A6087">
            <v>95366</v>
          </cell>
          <cell r="B6087" t="str">
            <v>SINAPI</v>
          </cell>
          <cell r="C6087" t="str">
            <v>CURSO DE CAPACITAÇÃO PARA OPERADOR DE ROLO COMPACTADOR (ENCARGOS COMPLEMENTARES) - HORISTA</v>
          </cell>
          <cell r="D6087" t="str">
            <v>H</v>
          </cell>
          <cell r="E6087">
            <v>0.1</v>
          </cell>
        </row>
        <row r="6088">
          <cell r="A6088">
            <v>95367</v>
          </cell>
          <cell r="B6088" t="str">
            <v>SINAPI</v>
          </cell>
          <cell r="C6088" t="str">
            <v>CURSO DE CAPACITAÇÃO PARA OPERADOR DE USINA DE ASFALTO, DE SOLOS OU DECONCRETO (ENCARGOS COMPLEMENTARES) - HORISTA</v>
          </cell>
          <cell r="D6088" t="str">
            <v>H</v>
          </cell>
          <cell r="E6088">
            <v>0.11</v>
          </cell>
        </row>
        <row r="6089">
          <cell r="A6089">
            <v>95368</v>
          </cell>
          <cell r="B6089" t="str">
            <v>SINAPI</v>
          </cell>
          <cell r="C6089" t="str">
            <v>CURSO DE CAPACITAÇÃO PARA OPERADOR JATO DE AREIA OU JATISTA (ENCARGOS COMPLEMENTARES) - HORISTA</v>
          </cell>
          <cell r="D6089" t="str">
            <v>H</v>
          </cell>
          <cell r="E6089">
            <v>0.08</v>
          </cell>
        </row>
        <row r="6090">
          <cell r="A6090">
            <v>95369</v>
          </cell>
          <cell r="B6090" t="str">
            <v>SINAPI</v>
          </cell>
          <cell r="C6090" t="str">
            <v>CURSO DE CAPACITAÇÃO PARA OPERADOR PARA BATE ESTACAS (ENCARGOS COMPLEMENTARES) - HORISTA</v>
          </cell>
          <cell r="D6090" t="str">
            <v>H</v>
          </cell>
          <cell r="E6090">
            <v>7.0000000000000007E-2</v>
          </cell>
        </row>
        <row r="6091">
          <cell r="A6091">
            <v>95370</v>
          </cell>
          <cell r="B6091" t="str">
            <v>SINAPI</v>
          </cell>
          <cell r="C6091" t="str">
            <v>CURSO DE CAPACITAÇÃO PARA PASTILHEIRO (ENCARGOS COMPLEMENTARES) - HORISTA</v>
          </cell>
          <cell r="D6091" t="str">
            <v>H</v>
          </cell>
          <cell r="E6091">
            <v>0.15</v>
          </cell>
        </row>
        <row r="6092">
          <cell r="A6092">
            <v>95371</v>
          </cell>
          <cell r="B6092" t="str">
            <v>SINAPI</v>
          </cell>
          <cell r="C6092" t="str">
            <v>CURSO DE CAPACITAÇÃO PARA PEDREIRO (ENCARGOS COMPLEMENTARES) - HORISTA</v>
          </cell>
          <cell r="D6092" t="str">
            <v>H</v>
          </cell>
          <cell r="E6092">
            <v>0.18</v>
          </cell>
        </row>
        <row r="6093">
          <cell r="A6093">
            <v>95372</v>
          </cell>
          <cell r="B6093" t="str">
            <v>SINAPI</v>
          </cell>
          <cell r="C6093" t="str">
            <v xml:space="preserve">CURSO DE CAPACITAÇÃO PARA PINTOR (ENCARGOS COMPLEMENTARES) - HORISTA </v>
          </cell>
          <cell r="D6093" t="str">
            <v>H</v>
          </cell>
          <cell r="E6093">
            <v>0.12</v>
          </cell>
        </row>
        <row r="6094">
          <cell r="A6094">
            <v>95373</v>
          </cell>
          <cell r="B6094" t="str">
            <v>SINAPI</v>
          </cell>
          <cell r="C6094" t="str">
            <v>CURSO DE CAPACITAÇÃO PARA PINTOR DE LETREIROS (ENCARGOS COMPLEMENTARES) - HORISTA</v>
          </cell>
          <cell r="D6094" t="str">
            <v>H</v>
          </cell>
          <cell r="E6094">
            <v>0.13</v>
          </cell>
        </row>
        <row r="6095">
          <cell r="A6095">
            <v>95374</v>
          </cell>
          <cell r="B6095" t="str">
            <v>SINAPI</v>
          </cell>
          <cell r="C6095" t="str">
            <v>CURSO DE CAPACITAÇÃO PARA PINTOR PARA TINTA EPÓXI (ENCARGOS COMPLEMENTARES) - HORISTA</v>
          </cell>
          <cell r="D6095" t="str">
            <v>H</v>
          </cell>
          <cell r="E6095">
            <v>0.15</v>
          </cell>
        </row>
        <row r="6096">
          <cell r="A6096">
            <v>95375</v>
          </cell>
          <cell r="B6096" t="str">
            <v>SINAPI</v>
          </cell>
          <cell r="C6096" t="str">
            <v xml:space="preserve">CURSO DE CAPACITAÇÃO PARA POCEIRO (ENCARGOS COMPLEMENTARES) - HORISTA </v>
          </cell>
          <cell r="D6096" t="str">
            <v>H</v>
          </cell>
          <cell r="E6096">
            <v>0.3</v>
          </cell>
        </row>
        <row r="6097">
          <cell r="A6097">
            <v>95376</v>
          </cell>
          <cell r="B6097" t="str">
            <v>SINAPI</v>
          </cell>
          <cell r="C6097" t="str">
            <v>CURSO DE CAPACITAÇÃO PARA RASTELEIRO (ENCARGOS COMPLEMENTARES) - HORISTA</v>
          </cell>
          <cell r="D6097" t="str">
            <v>H</v>
          </cell>
          <cell r="E6097">
            <v>0.02</v>
          </cell>
        </row>
        <row r="6098">
          <cell r="A6098">
            <v>95377</v>
          </cell>
          <cell r="B6098" t="str">
            <v>SINAPI</v>
          </cell>
          <cell r="C6098" t="str">
            <v>CURSO DE CAPACITAÇÃO PARA SERRALHEIRO (ENCARGOS COMPLEMENTARES) - HORISTA</v>
          </cell>
          <cell r="D6098" t="str">
            <v>H</v>
          </cell>
          <cell r="E6098">
            <v>0.09</v>
          </cell>
        </row>
        <row r="6099">
          <cell r="A6099">
            <v>95378</v>
          </cell>
          <cell r="B6099" t="str">
            <v>SINAPI</v>
          </cell>
          <cell r="C6099" t="str">
            <v>CURSO DE CAPACITAÇÃO PARA SERVENTE (ENCARGOS COMPLEMENTARES) - HORISTA</v>
          </cell>
          <cell r="D6099" t="str">
            <v>H</v>
          </cell>
          <cell r="E6099">
            <v>0.13</v>
          </cell>
        </row>
        <row r="6100">
          <cell r="A6100">
            <v>95379</v>
          </cell>
          <cell r="B6100" t="str">
            <v>SINAPI</v>
          </cell>
          <cell r="C6100" t="str">
            <v>CURSO DE CAPACITAÇÃO PARA SOLDADOR (ENCARGOS COMPLEMENTARES) - HORISTA</v>
          </cell>
          <cell r="D6100" t="str">
            <v>H</v>
          </cell>
          <cell r="E6100">
            <v>0.12</v>
          </cell>
        </row>
        <row r="6101">
          <cell r="A6101">
            <v>95380</v>
          </cell>
          <cell r="B6101" t="str">
            <v>SINAPI</v>
          </cell>
          <cell r="C6101" t="str">
            <v>CURSO DE CAPACITAÇÃO PARA SOLDADOR A (PARA SOLDA A SER TESTADA COM RAIOS X ) (ENCARGOS COMPLEMENTARES) - HORISTA</v>
          </cell>
          <cell r="D6101" t="str">
            <v>H</v>
          </cell>
          <cell r="E6101">
            <v>0.13</v>
          </cell>
        </row>
        <row r="6102">
          <cell r="A6102">
            <v>95381</v>
          </cell>
          <cell r="B6102" t="str">
            <v>SINAPI</v>
          </cell>
          <cell r="C6102" t="str">
            <v>CURSO DE CAPACITAÇÃO PARA SONDADOR (ENCARGOS COMPLEMENTARES) - HORISTA</v>
          </cell>
          <cell r="D6102" t="str">
            <v>H</v>
          </cell>
          <cell r="E6102">
            <v>0.31</v>
          </cell>
        </row>
        <row r="6103">
          <cell r="A6103">
            <v>95382</v>
          </cell>
          <cell r="B6103" t="str">
            <v>SINAPI</v>
          </cell>
          <cell r="C6103" t="str">
            <v>CURSO DE CAPACITAÇÃO PARA TAQUEADOR OU TAQUEIRO (ENCARGOS COMPLEMENTARES) - HORISTA</v>
          </cell>
          <cell r="D6103" t="str">
            <v>H</v>
          </cell>
          <cell r="E6103">
            <v>0.08</v>
          </cell>
        </row>
        <row r="6104">
          <cell r="A6104">
            <v>95383</v>
          </cell>
          <cell r="B6104" t="str">
            <v>SINAPI</v>
          </cell>
          <cell r="C6104" t="str">
            <v>CURSO DE CAPACITAÇÃO PARA TÉCNICO DE LABORATÓRIO (ENCARGOS COMPLEMENTARES) - HORISTA</v>
          </cell>
          <cell r="D6104" t="str">
            <v>H</v>
          </cell>
          <cell r="E6104">
            <v>0.18</v>
          </cell>
        </row>
        <row r="6105">
          <cell r="A6105">
            <v>95384</v>
          </cell>
          <cell r="B6105" t="str">
            <v>SINAPI</v>
          </cell>
          <cell r="C6105" t="str">
            <v>CURSO DE CAPACITAÇÃO PARA TÉCNICO DE SONDAGEM (ENCARGOS COMPLEMENTARES) - HORISTA</v>
          </cell>
          <cell r="D6105" t="str">
            <v>H</v>
          </cell>
          <cell r="E6105">
            <v>0.31</v>
          </cell>
        </row>
        <row r="6106">
          <cell r="A6106">
            <v>95385</v>
          </cell>
          <cell r="B6106" t="str">
            <v>SINAPI</v>
          </cell>
          <cell r="C6106" t="str">
            <v>CURSO DE CAPACITAÇÃO PARA TELHADISTA (ENCARGOS COMPLEMENTARES) - HORISTA</v>
          </cell>
          <cell r="D6106" t="str">
            <v>H</v>
          </cell>
          <cell r="E6106">
            <v>0.08</v>
          </cell>
        </row>
        <row r="6107">
          <cell r="A6107">
            <v>95386</v>
          </cell>
          <cell r="B6107" t="str">
            <v>SINAPI</v>
          </cell>
          <cell r="C6107" t="str">
            <v>CURSO DE CAPACITAÇÃO PARA TRATORISTA (ENCARGOS COMPLEMENTARES) - HORISTA</v>
          </cell>
          <cell r="D6107" t="str">
            <v>H</v>
          </cell>
          <cell r="E6107">
            <v>0.16</v>
          </cell>
        </row>
        <row r="6108">
          <cell r="A6108">
            <v>95387</v>
          </cell>
          <cell r="B6108" t="str">
            <v>SINAPI</v>
          </cell>
          <cell r="C6108" t="str">
            <v>CURSO DE CAPACITAÇÃO PARA VIDRACEIRO (ENCARGOS COMPLEMENTARES) - HORISTA</v>
          </cell>
          <cell r="D6108" t="str">
            <v>H</v>
          </cell>
          <cell r="E6108">
            <v>0.11</v>
          </cell>
        </row>
        <row r="6109">
          <cell r="A6109">
            <v>95388</v>
          </cell>
          <cell r="B6109" t="str">
            <v>SINAPI</v>
          </cell>
          <cell r="C6109" t="str">
            <v>CURSO DE CAPACITAÇÃO PARA VIGIA NOTURNO (ENCARGOS COMPLEMENTARES) - HORISTA</v>
          </cell>
          <cell r="D6109" t="str">
            <v>H</v>
          </cell>
          <cell r="E6109">
            <v>0.05</v>
          </cell>
        </row>
        <row r="6110">
          <cell r="A6110">
            <v>95389</v>
          </cell>
          <cell r="B6110" t="str">
            <v>SINAPI</v>
          </cell>
          <cell r="C6110" t="str">
            <v>CURSO DE CAPACITAÇÃO PARA OPERADOR DE BETONEIRA ESTACIONÁRIA/MISTURADOR (ENCARGOS COMPLEMENTARES) - HORISTA</v>
          </cell>
          <cell r="D6110" t="str">
            <v>H</v>
          </cell>
          <cell r="E6110">
            <v>0.06</v>
          </cell>
        </row>
        <row r="6111">
          <cell r="A6111">
            <v>95390</v>
          </cell>
          <cell r="B6111" t="str">
            <v>SINAPI</v>
          </cell>
          <cell r="C6111" t="str">
            <v>CURSO DE CAPACITAÇÃO PARA JARDINEIRO (ENCARGOS COMPLEMENTARES) - HORISTA</v>
          </cell>
          <cell r="D6111" t="str">
            <v>H</v>
          </cell>
          <cell r="E6111">
            <v>0.03</v>
          </cell>
        </row>
        <row r="6112">
          <cell r="A6112">
            <v>95391</v>
          </cell>
          <cell r="B6112" t="str">
            <v>SINAPI</v>
          </cell>
          <cell r="C6112" t="str">
            <v>CURSO DE CAPACITAÇÃO PARA DESENHISTA DETALHISTA (ENCARGOS COMPLEMENTARES) - HORISTA</v>
          </cell>
          <cell r="D6112" t="str">
            <v>H</v>
          </cell>
          <cell r="E6112">
            <v>0.09</v>
          </cell>
        </row>
        <row r="6113">
          <cell r="A6113">
            <v>95392</v>
          </cell>
          <cell r="B6113" t="str">
            <v>SINAPI</v>
          </cell>
          <cell r="C6113" t="str">
            <v>CURSO DE CAPACITAÇÃO PARA ALMOXARIFE (ENCARGOS COMPLEMENTARES) - HORISTA</v>
          </cell>
          <cell r="D6113" t="str">
            <v>H</v>
          </cell>
          <cell r="E6113">
            <v>0.05</v>
          </cell>
        </row>
        <row r="6114">
          <cell r="A6114">
            <v>95393</v>
          </cell>
          <cell r="B6114" t="str">
            <v>SINAPI</v>
          </cell>
          <cell r="C6114" t="str">
            <v>CURSO DE CAPACITAÇÃO PARA APONTADOR OU APROPRIADOR (ENCARGOS COMPLEMENTARES) - HORISTA</v>
          </cell>
          <cell r="D6114" t="str">
            <v>H</v>
          </cell>
          <cell r="E6114">
            <v>0.21</v>
          </cell>
        </row>
        <row r="6115">
          <cell r="A6115">
            <v>95394</v>
          </cell>
          <cell r="B6115" t="str">
            <v>SINAPI</v>
          </cell>
          <cell r="C6115" t="str">
            <v>CURSO DE CAPACITAÇÃO PARA ARQUITETO DE OBRA JÚNIOR (ENCARGOS COMPLEMENTARES) - HORISTA</v>
          </cell>
          <cell r="D6115" t="str">
            <v>H</v>
          </cell>
          <cell r="E6115">
            <v>0.43</v>
          </cell>
        </row>
        <row r="6116">
          <cell r="A6116">
            <v>95395</v>
          </cell>
          <cell r="B6116" t="str">
            <v>SINAPI</v>
          </cell>
          <cell r="C6116" t="str">
            <v>CURSO DE CAPACITAÇÃO PARA ARQUITETO DE OBRA PLENO (ENCARGOS COMPLEMENTARES) - HORISTA</v>
          </cell>
          <cell r="D6116" t="str">
            <v>H</v>
          </cell>
          <cell r="E6116">
            <v>0.5</v>
          </cell>
        </row>
        <row r="6117">
          <cell r="A6117">
            <v>95396</v>
          </cell>
          <cell r="B6117" t="str">
            <v>SINAPI</v>
          </cell>
          <cell r="C6117" t="str">
            <v>CURSO DE CAPACITAÇÃO PARA ARQUITETO DE OBRA SÊNIOR (ENCARGOS COMPLEMENTARES) - HORISTA</v>
          </cell>
          <cell r="D6117" t="str">
            <v>H</v>
          </cell>
          <cell r="E6117">
            <v>0.59</v>
          </cell>
        </row>
        <row r="6118">
          <cell r="A6118">
            <v>95397</v>
          </cell>
          <cell r="B6118" t="str">
            <v>SINAPI</v>
          </cell>
          <cell r="C6118" t="str">
            <v>CURSO DE CAPACITAÇÃO PARA AUXILIAR DE DESENHISTA (ENCARGOS COMPLEMENTARES) - HORISTA</v>
          </cell>
          <cell r="D6118" t="str">
            <v>H</v>
          </cell>
          <cell r="E6118">
            <v>7.0000000000000007E-2</v>
          </cell>
        </row>
        <row r="6119">
          <cell r="A6119">
            <v>95398</v>
          </cell>
          <cell r="B6119" t="str">
            <v>SINAPI</v>
          </cell>
          <cell r="C6119" t="str">
            <v>CURSO DE CAPACITAÇÃO PARA AUXILIAR DE ESCRITÓRIO (ENCARGOS COMPLEMENTARES) - HORISTA</v>
          </cell>
          <cell r="D6119" t="str">
            <v>H</v>
          </cell>
          <cell r="E6119">
            <v>0.05</v>
          </cell>
        </row>
        <row r="6120">
          <cell r="A6120">
            <v>95399</v>
          </cell>
          <cell r="B6120" t="str">
            <v>SINAPI</v>
          </cell>
          <cell r="C6120" t="str">
            <v>CURSO DE CAPACITAÇÃO PARA DESENHISTA COPISTA (ENCARGOS COMPLEMENTARES)- HORISTA</v>
          </cell>
          <cell r="D6120" t="str">
            <v>H</v>
          </cell>
          <cell r="E6120">
            <v>7.0000000000000007E-2</v>
          </cell>
        </row>
        <row r="6121">
          <cell r="A6121">
            <v>95400</v>
          </cell>
          <cell r="B6121" t="str">
            <v>SINAPI</v>
          </cell>
          <cell r="C6121" t="str">
            <v>CURSO DE CAPACITAÇÃO PARA DESENHISTA PROJETISTA (ENCARGOS COMPLEMENTARES) - HORISTA</v>
          </cell>
          <cell r="D6121" t="str">
            <v>H</v>
          </cell>
          <cell r="E6121">
            <v>0.13</v>
          </cell>
        </row>
        <row r="6122">
          <cell r="A6122">
            <v>95401</v>
          </cell>
          <cell r="B6122" t="str">
            <v>SINAPI</v>
          </cell>
          <cell r="C6122" t="str">
            <v>CURSO DE CAPACITAÇÃO PARA ENCARREGADO GERAL (ENCARGOS COMPLEMENTARES) - HORISTA</v>
          </cell>
          <cell r="D6122" t="str">
            <v>H</v>
          </cell>
          <cell r="E6122">
            <v>0.28999999999999998</v>
          </cell>
        </row>
        <row r="6123">
          <cell r="A6123">
            <v>95402</v>
          </cell>
          <cell r="B6123" t="str">
            <v>SINAPI</v>
          </cell>
          <cell r="C6123" t="str">
            <v>CURSO DE CAPACITAÇÃO PARA ENGENHEIRO CIVIL DE OBRA JÚNIOR (ENCARGOS COMPLEMENTARES) - HORISTA</v>
          </cell>
          <cell r="D6123" t="str">
            <v>H</v>
          </cell>
          <cell r="E6123">
            <v>0.82</v>
          </cell>
        </row>
        <row r="6124">
          <cell r="A6124">
            <v>95403</v>
          </cell>
          <cell r="B6124" t="str">
            <v>SINAPI</v>
          </cell>
          <cell r="C6124" t="str">
            <v>CURSO DE CAPACITAÇÃO PARA ENGENHEIRO CIVIL DE OBRA PLENO (ENCARGOS COMPLEMENTARES) - HORISTA</v>
          </cell>
          <cell r="D6124" t="str">
            <v>H</v>
          </cell>
          <cell r="E6124">
            <v>1.03</v>
          </cell>
        </row>
        <row r="6125">
          <cell r="A6125">
            <v>95404</v>
          </cell>
          <cell r="B6125" t="str">
            <v>SINAPI</v>
          </cell>
          <cell r="C6125" t="str">
            <v>CURSO DE CAPACITAÇÃO PARA ENGENHEIRO CIVIL DE OBRA SÊNIOR (ENCARGOS COMPLEMENTARES) - HORISTA</v>
          </cell>
          <cell r="D6125" t="str">
            <v>H</v>
          </cell>
          <cell r="E6125">
            <v>1.36</v>
          </cell>
        </row>
        <row r="6126">
          <cell r="A6126">
            <v>95405</v>
          </cell>
          <cell r="B6126" t="str">
            <v>SINAPI</v>
          </cell>
          <cell r="C6126" t="str">
            <v>CURSO DE CAPACITAÇÃO PARA MESTRE DE OBRAS (ENCARGOS COMPLEMENTARES) HORISTA</v>
          </cell>
          <cell r="D6126" t="str">
            <v>H</v>
          </cell>
          <cell r="E6126">
            <v>0.49</v>
          </cell>
        </row>
        <row r="6127">
          <cell r="A6127">
            <v>95406</v>
          </cell>
          <cell r="B6127" t="str">
            <v>SINAPI</v>
          </cell>
          <cell r="C6127" t="str">
            <v>CURSO DE CAPACITAÇÃO PARA TOPÓGRAFO (ENCARGOS COMPLEMENTARES) - HORISTA</v>
          </cell>
          <cell r="D6127" t="str">
            <v>H</v>
          </cell>
          <cell r="E6127">
            <v>0.21</v>
          </cell>
        </row>
        <row r="6128">
          <cell r="A6128">
            <v>95407</v>
          </cell>
          <cell r="B6128" t="str">
            <v>SINAPI</v>
          </cell>
          <cell r="C6128" t="str">
            <v>CURSO DE CAPACITAÇÃO PARA ENGENHEIRO ELETRICISTA (ENCARGOS COMPLEMENTARES) - HORISTA</v>
          </cell>
          <cell r="D6128" t="str">
            <v>H</v>
          </cell>
          <cell r="E6128">
            <v>2.19</v>
          </cell>
        </row>
        <row r="6129">
          <cell r="A6129">
            <v>95408</v>
          </cell>
          <cell r="B6129" t="str">
            <v>SINAPI</v>
          </cell>
          <cell r="C6129" t="str">
            <v>CURSO DE CAPACITAÇÃO PARA MOTORISTA DE CAMINHÃO (ENCARGOS COMPLEMENTARES) - MENSALISTA</v>
          </cell>
          <cell r="D6129" t="str">
            <v>MES</v>
          </cell>
          <cell r="E6129">
            <v>9.08</v>
          </cell>
        </row>
        <row r="6130">
          <cell r="A6130">
            <v>95409</v>
          </cell>
          <cell r="B6130" t="str">
            <v>SINAPI</v>
          </cell>
          <cell r="C6130" t="str">
            <v>CURSO DE CAPACITAÇÃO PARA DESENHISTA DETALHISTA (ENCARGOS COMPLEMENTARES) - MENSALISTA</v>
          </cell>
          <cell r="D6130" t="str">
            <v>MES</v>
          </cell>
          <cell r="E6130">
            <v>12.16</v>
          </cell>
        </row>
        <row r="6131">
          <cell r="A6131">
            <v>95410</v>
          </cell>
          <cell r="B6131" t="str">
            <v>SINAPI</v>
          </cell>
          <cell r="C6131" t="str">
            <v>CURSO DE CAPACITAÇÃO PARA DESENHISTA COPISTA (ENCARGOS COMPLEMENTARES)- MENSALISTA</v>
          </cell>
          <cell r="D6131" t="str">
            <v>MES</v>
          </cell>
          <cell r="E6131">
            <v>10</v>
          </cell>
        </row>
        <row r="6132">
          <cell r="A6132">
            <v>95411</v>
          </cell>
          <cell r="B6132" t="str">
            <v>SINAPI</v>
          </cell>
          <cell r="C6132" t="str">
            <v>CURSO DE CAPACITAÇÃO PARA DESENHISTA PROJETISTA (ENCARGOS COMPLEMENTARES) - MENSALISTA</v>
          </cell>
          <cell r="D6132" t="str">
            <v>MES</v>
          </cell>
          <cell r="E6132">
            <v>18.18</v>
          </cell>
        </row>
        <row r="6133">
          <cell r="A6133">
            <v>95412</v>
          </cell>
          <cell r="B6133" t="str">
            <v>SINAPI</v>
          </cell>
          <cell r="C6133" t="str">
            <v>CURSO DE CAPACITAÇÃO PARA AUXILIAR DE DESENHISTA (ENCARGOS COMPLEMENTARES) - MENSALISTA</v>
          </cell>
          <cell r="D6133" t="str">
            <v>MES</v>
          </cell>
          <cell r="E6133">
            <v>9.8699999999999992</v>
          </cell>
        </row>
        <row r="6134">
          <cell r="A6134">
            <v>95413</v>
          </cell>
          <cell r="B6134" t="str">
            <v>SINAPI</v>
          </cell>
          <cell r="C6134" t="str">
            <v>CURSO DE CAPACITAÇÃO PARA ALMOXARIFE (ENCARGOS COMPLEMENTARES) - MENSALISTA</v>
          </cell>
          <cell r="D6134" t="str">
            <v>MES</v>
          </cell>
          <cell r="E6134">
            <v>7.23</v>
          </cell>
        </row>
        <row r="6135">
          <cell r="A6135">
            <v>95414</v>
          </cell>
          <cell r="B6135" t="str">
            <v>SINAPI</v>
          </cell>
          <cell r="C6135" t="str">
            <v>CURSO DE CAPACITAÇÃO PARA APONTADOR OU APROPRIADOR (ENCARGOS COMPLEMENTARES) - MENSALISTA</v>
          </cell>
          <cell r="D6135" t="str">
            <v>MES</v>
          </cell>
          <cell r="E6135">
            <v>28.65</v>
          </cell>
        </row>
        <row r="6136">
          <cell r="A6136">
            <v>95415</v>
          </cell>
          <cell r="B6136" t="str">
            <v>SINAPI</v>
          </cell>
          <cell r="C6136" t="str">
            <v>CURSO DE CAPACITAÇÃO PARA ENGENHEIRO CIVIL DE OBRA JÚNIOR (ENCARGOS COMPLEMENTARES) - MENSALISTA</v>
          </cell>
          <cell r="D6136" t="str">
            <v>MES</v>
          </cell>
          <cell r="E6136">
            <v>110.17</v>
          </cell>
        </row>
        <row r="6137">
          <cell r="A6137">
            <v>95416</v>
          </cell>
          <cell r="B6137" t="str">
            <v>SINAPI</v>
          </cell>
          <cell r="C6137" t="str">
            <v>CURSO DE CAPACITAÇÃO PARA AUXILIAR DE ESCRITÓRIO (ENCARGOS COMPLEMENTARES) - MENSALISTA</v>
          </cell>
          <cell r="D6137" t="str">
            <v>MES</v>
          </cell>
          <cell r="E6137">
            <v>6.66</v>
          </cell>
        </row>
        <row r="6138">
          <cell r="A6138">
            <v>95417</v>
          </cell>
          <cell r="B6138" t="str">
            <v>SINAPI</v>
          </cell>
          <cell r="C6138" t="str">
            <v>CURSO DE CAPACITAÇÃO PARA ENGENHEIRO CIVIL DE OBRA PLENO (ENCARGOS COMPLEMENTARES) - MENSALISTA</v>
          </cell>
          <cell r="D6138" t="str">
            <v>MES</v>
          </cell>
          <cell r="E6138">
            <v>138.75</v>
          </cell>
        </row>
        <row r="6139">
          <cell r="A6139">
            <v>95418</v>
          </cell>
          <cell r="B6139" t="str">
            <v>SINAPI</v>
          </cell>
          <cell r="C6139" t="str">
            <v>CURSO DE CAPACITAÇÃO PARA ENGENHEIRO CIVIL DE OBRA SÊNIOR (ENCARGOS COMPLEMENTARES) - MENSALISTA</v>
          </cell>
          <cell r="D6139" t="str">
            <v>MES</v>
          </cell>
          <cell r="E6139">
            <v>182.27</v>
          </cell>
        </row>
        <row r="6140">
          <cell r="A6140">
            <v>95419</v>
          </cell>
          <cell r="B6140" t="str">
            <v>SINAPI</v>
          </cell>
          <cell r="C6140" t="str">
            <v>CURSO DE CAPACITAÇÃO PARA ARQUITETO JÚNIOR (ENCARGOS COMPLEMENTARES) MENSALISTA</v>
          </cell>
          <cell r="D6140" t="str">
            <v>MES</v>
          </cell>
          <cell r="E6140">
            <v>58.35</v>
          </cell>
        </row>
        <row r="6141">
          <cell r="A6141">
            <v>95420</v>
          </cell>
          <cell r="B6141" t="str">
            <v>SINAPI</v>
          </cell>
          <cell r="C6141" t="str">
            <v>CURSO DE CAPACITAÇÃO PARA ARQUITETO PLENO (ENCARGOS COMPLEMENTARES) MENSALISTA</v>
          </cell>
          <cell r="D6141" t="str">
            <v>MES</v>
          </cell>
          <cell r="E6141">
            <v>66.959999999999994</v>
          </cell>
        </row>
        <row r="6142">
          <cell r="A6142">
            <v>95421</v>
          </cell>
          <cell r="B6142" t="str">
            <v>SINAPI</v>
          </cell>
          <cell r="C6142" t="str">
            <v>CURSO DE CAPACITAÇÃO PARA ARQUITETO SÊNIOR (ENCARGOS COMPLEMENTARES) MENSALISTA</v>
          </cell>
          <cell r="D6142" t="str">
            <v>MES</v>
          </cell>
          <cell r="E6142">
            <v>79.33</v>
          </cell>
        </row>
        <row r="6143">
          <cell r="A6143">
            <v>95422</v>
          </cell>
          <cell r="B6143" t="str">
            <v>SINAPI</v>
          </cell>
          <cell r="C6143" t="str">
            <v>CURSO DE CAPACITAÇÃO PARA ENCARREGADO GERAL DE OBRAS (ENCARGOS COMPLEMENTARES) - MENSALISTA</v>
          </cell>
          <cell r="D6143" t="str">
            <v>MES</v>
          </cell>
          <cell r="E6143">
            <v>39.729999999999997</v>
          </cell>
        </row>
        <row r="6144">
          <cell r="A6144">
            <v>95423</v>
          </cell>
          <cell r="B6144" t="str">
            <v>SINAPI</v>
          </cell>
          <cell r="C6144" t="str">
            <v>CURSO DE CAPACITAÇÃO PARA MESTRE DE OBRAS (ENCARGOS COMPLEMENTARES) MENSALISTA</v>
          </cell>
          <cell r="D6144" t="str">
            <v>MES</v>
          </cell>
          <cell r="E6144">
            <v>66.209999999999994</v>
          </cell>
        </row>
        <row r="6145">
          <cell r="A6145">
            <v>95424</v>
          </cell>
          <cell r="B6145" t="str">
            <v>SINAPI</v>
          </cell>
          <cell r="C6145" t="str">
            <v>CURSO DE CAPACITAÇÃO PARA TOPÓGRAFO (ENCARGOS COMPLEMENTARES) - MENSALISTAAGRUPADOR COMPOSIÇÃO</v>
          </cell>
          <cell r="D6145" t="str">
            <v>MES</v>
          </cell>
          <cell r="E6145">
            <v>28.19</v>
          </cell>
        </row>
      </sheetData>
      <sheetData sheetId="3"/>
      <sheetData sheetId="4"/>
      <sheetData sheetId="5"/>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Planilha1">
    <pageSetUpPr fitToPage="1"/>
  </sheetPr>
  <dimension ref="A1:S24"/>
  <sheetViews>
    <sheetView showGridLines="0" tabSelected="1" view="pageBreakPreview" zoomScale="62" zoomScaleSheetLayoutView="62" workbookViewId="0">
      <selection activeCell="Y13" sqref="Y13"/>
    </sheetView>
  </sheetViews>
  <sheetFormatPr defaultRowHeight="16.5"/>
  <cols>
    <col min="1" max="1" width="7.5703125" style="2" bestFit="1" customWidth="1"/>
    <col min="2" max="2" width="71.28515625" style="3" customWidth="1"/>
    <col min="3" max="3" width="7.7109375" style="1" bestFit="1" customWidth="1"/>
    <col min="4" max="4" width="16.140625" style="4" customWidth="1"/>
    <col min="5" max="5" width="16" style="5" customWidth="1"/>
    <col min="6" max="6" width="19.42578125" style="3" customWidth="1"/>
    <col min="7" max="7" width="12.140625" style="6" bestFit="1" customWidth="1"/>
    <col min="8" max="8" width="19.42578125" style="7" bestFit="1" customWidth="1"/>
    <col min="9" max="9" width="12.140625" style="7" bestFit="1" customWidth="1"/>
    <col min="10" max="10" width="20.140625" style="7" bestFit="1" customWidth="1"/>
    <col min="11" max="11" width="11.140625" style="7" bestFit="1" customWidth="1"/>
    <col min="12" max="12" width="20.140625" style="2" bestFit="1" customWidth="1"/>
    <col min="13" max="13" width="9.85546875" style="2" bestFit="1" customWidth="1"/>
    <col min="14" max="14" width="10.140625" style="2" hidden="1" customWidth="1"/>
    <col min="15" max="15" width="8.5703125" style="2" hidden="1" customWidth="1"/>
    <col min="16" max="16" width="10.140625" style="2" hidden="1" customWidth="1"/>
    <col min="17" max="17" width="8.140625" style="2" hidden="1" customWidth="1"/>
    <col min="18" max="18" width="9" style="2" hidden="1" customWidth="1"/>
    <col min="19" max="19" width="17.7109375" style="2" hidden="1" customWidth="1"/>
    <col min="20" max="183" width="8.85546875" style="2"/>
    <col min="184" max="184" width="11.85546875" style="2" customWidth="1"/>
    <col min="185" max="185" width="49.7109375" style="2" customWidth="1"/>
    <col min="186" max="186" width="9.85546875" style="2" customWidth="1"/>
    <col min="187" max="187" width="15.140625" style="2" customWidth="1"/>
    <col min="188" max="191" width="0" style="2" hidden="1" customWidth="1"/>
    <col min="192" max="192" width="14.28515625" style="2" bestFit="1" customWidth="1"/>
    <col min="193" max="193" width="15.5703125" style="2" bestFit="1" customWidth="1"/>
    <col min="194" max="194" width="19.42578125" style="2" bestFit="1" customWidth="1"/>
    <col min="195" max="195" width="15.85546875" style="2" bestFit="1" customWidth="1"/>
    <col min="196" max="196" width="0" style="2" hidden="1" customWidth="1"/>
    <col min="197" max="197" width="13.28515625" style="2" bestFit="1" customWidth="1"/>
    <col min="198" max="439" width="8.85546875" style="2"/>
    <col min="440" max="440" width="11.85546875" style="2" customWidth="1"/>
    <col min="441" max="441" width="49.7109375" style="2" customWidth="1"/>
    <col min="442" max="442" width="9.85546875" style="2" customWidth="1"/>
    <col min="443" max="443" width="15.140625" style="2" customWidth="1"/>
    <col min="444" max="447" width="0" style="2" hidden="1" customWidth="1"/>
    <col min="448" max="448" width="14.28515625" style="2" bestFit="1" customWidth="1"/>
    <col min="449" max="449" width="15.5703125" style="2" bestFit="1" customWidth="1"/>
    <col min="450" max="450" width="19.42578125" style="2" bestFit="1" customWidth="1"/>
    <col min="451" max="451" width="15.85546875" style="2" bestFit="1" customWidth="1"/>
    <col min="452" max="452" width="0" style="2" hidden="1" customWidth="1"/>
    <col min="453" max="453" width="13.28515625" style="2" bestFit="1" customWidth="1"/>
    <col min="454" max="695" width="8.85546875" style="2"/>
    <col min="696" max="696" width="11.85546875" style="2" customWidth="1"/>
    <col min="697" max="697" width="49.7109375" style="2" customWidth="1"/>
    <col min="698" max="698" width="9.85546875" style="2" customWidth="1"/>
    <col min="699" max="699" width="15.140625" style="2" customWidth="1"/>
    <col min="700" max="703" width="0" style="2" hidden="1" customWidth="1"/>
    <col min="704" max="704" width="14.28515625" style="2" bestFit="1" customWidth="1"/>
    <col min="705" max="705" width="15.5703125" style="2" bestFit="1" customWidth="1"/>
    <col min="706" max="706" width="19.42578125" style="2" bestFit="1" customWidth="1"/>
    <col min="707" max="707" width="15.85546875" style="2" bestFit="1" customWidth="1"/>
    <col min="708" max="708" width="0" style="2" hidden="1" customWidth="1"/>
    <col min="709" max="709" width="13.28515625" style="2" bestFit="1" customWidth="1"/>
    <col min="710" max="951" width="8.85546875" style="2"/>
    <col min="952" max="952" width="11.85546875" style="2" customWidth="1"/>
    <col min="953" max="953" width="49.7109375" style="2" customWidth="1"/>
    <col min="954" max="954" width="9.85546875" style="2" customWidth="1"/>
    <col min="955" max="955" width="15.140625" style="2" customWidth="1"/>
    <col min="956" max="959" width="0" style="2" hidden="1" customWidth="1"/>
    <col min="960" max="960" width="14.28515625" style="2" bestFit="1" customWidth="1"/>
    <col min="961" max="961" width="15.5703125" style="2" bestFit="1" customWidth="1"/>
    <col min="962" max="962" width="19.42578125" style="2" bestFit="1" customWidth="1"/>
    <col min="963" max="963" width="15.85546875" style="2" bestFit="1" customWidth="1"/>
    <col min="964" max="964" width="0" style="2" hidden="1" customWidth="1"/>
    <col min="965" max="965" width="13.28515625" style="2" bestFit="1" customWidth="1"/>
    <col min="966" max="1207" width="8.85546875" style="2"/>
    <col min="1208" max="1208" width="11.85546875" style="2" customWidth="1"/>
    <col min="1209" max="1209" width="49.7109375" style="2" customWidth="1"/>
    <col min="1210" max="1210" width="9.85546875" style="2" customWidth="1"/>
    <col min="1211" max="1211" width="15.140625" style="2" customWidth="1"/>
    <col min="1212" max="1215" width="0" style="2" hidden="1" customWidth="1"/>
    <col min="1216" max="1216" width="14.28515625" style="2" bestFit="1" customWidth="1"/>
    <col min="1217" max="1217" width="15.5703125" style="2" bestFit="1" customWidth="1"/>
    <col min="1218" max="1218" width="19.42578125" style="2" bestFit="1" customWidth="1"/>
    <col min="1219" max="1219" width="15.85546875" style="2" bestFit="1" customWidth="1"/>
    <col min="1220" max="1220" width="0" style="2" hidden="1" customWidth="1"/>
    <col min="1221" max="1221" width="13.28515625" style="2" bestFit="1" customWidth="1"/>
    <col min="1222" max="1463" width="8.85546875" style="2"/>
    <col min="1464" max="1464" width="11.85546875" style="2" customWidth="1"/>
    <col min="1465" max="1465" width="49.7109375" style="2" customWidth="1"/>
    <col min="1466" max="1466" width="9.85546875" style="2" customWidth="1"/>
    <col min="1467" max="1467" width="15.140625" style="2" customWidth="1"/>
    <col min="1468" max="1471" width="0" style="2" hidden="1" customWidth="1"/>
    <col min="1472" max="1472" width="14.28515625" style="2" bestFit="1" customWidth="1"/>
    <col min="1473" max="1473" width="15.5703125" style="2" bestFit="1" customWidth="1"/>
    <col min="1474" max="1474" width="19.42578125" style="2" bestFit="1" customWidth="1"/>
    <col min="1475" max="1475" width="15.85546875" style="2" bestFit="1" customWidth="1"/>
    <col min="1476" max="1476" width="0" style="2" hidden="1" customWidth="1"/>
    <col min="1477" max="1477" width="13.28515625" style="2" bestFit="1" customWidth="1"/>
    <col min="1478" max="1719" width="8.85546875" style="2"/>
    <col min="1720" max="1720" width="11.85546875" style="2" customWidth="1"/>
    <col min="1721" max="1721" width="49.7109375" style="2" customWidth="1"/>
    <col min="1722" max="1722" width="9.85546875" style="2" customWidth="1"/>
    <col min="1723" max="1723" width="15.140625" style="2" customWidth="1"/>
    <col min="1724" max="1727" width="0" style="2" hidden="1" customWidth="1"/>
    <col min="1728" max="1728" width="14.28515625" style="2" bestFit="1" customWidth="1"/>
    <col min="1729" max="1729" width="15.5703125" style="2" bestFit="1" customWidth="1"/>
    <col min="1730" max="1730" width="19.42578125" style="2" bestFit="1" customWidth="1"/>
    <col min="1731" max="1731" width="15.85546875" style="2" bestFit="1" customWidth="1"/>
    <col min="1732" max="1732" width="0" style="2" hidden="1" customWidth="1"/>
    <col min="1733" max="1733" width="13.28515625" style="2" bestFit="1" customWidth="1"/>
    <col min="1734" max="1975" width="8.85546875" style="2"/>
    <col min="1976" max="1976" width="11.85546875" style="2" customWidth="1"/>
    <col min="1977" max="1977" width="49.7109375" style="2" customWidth="1"/>
    <col min="1978" max="1978" width="9.85546875" style="2" customWidth="1"/>
    <col min="1979" max="1979" width="15.140625" style="2" customWidth="1"/>
    <col min="1980" max="1983" width="0" style="2" hidden="1" customWidth="1"/>
    <col min="1984" max="1984" width="14.28515625" style="2" bestFit="1" customWidth="1"/>
    <col min="1985" max="1985" width="15.5703125" style="2" bestFit="1" customWidth="1"/>
    <col min="1986" max="1986" width="19.42578125" style="2" bestFit="1" customWidth="1"/>
    <col min="1987" max="1987" width="15.85546875" style="2" bestFit="1" customWidth="1"/>
    <col min="1988" max="1988" width="0" style="2" hidden="1" customWidth="1"/>
    <col min="1989" max="1989" width="13.28515625" style="2" bestFit="1" customWidth="1"/>
    <col min="1990" max="2231" width="8.85546875" style="2"/>
    <col min="2232" max="2232" width="11.85546875" style="2" customWidth="1"/>
    <col min="2233" max="2233" width="49.7109375" style="2" customWidth="1"/>
    <col min="2234" max="2234" width="9.85546875" style="2" customWidth="1"/>
    <col min="2235" max="2235" width="15.140625" style="2" customWidth="1"/>
    <col min="2236" max="2239" width="0" style="2" hidden="1" customWidth="1"/>
    <col min="2240" max="2240" width="14.28515625" style="2" bestFit="1" customWidth="1"/>
    <col min="2241" max="2241" width="15.5703125" style="2" bestFit="1" customWidth="1"/>
    <col min="2242" max="2242" width="19.42578125" style="2" bestFit="1" customWidth="1"/>
    <col min="2243" max="2243" width="15.85546875" style="2" bestFit="1" customWidth="1"/>
    <col min="2244" max="2244" width="0" style="2" hidden="1" customWidth="1"/>
    <col min="2245" max="2245" width="13.28515625" style="2" bestFit="1" customWidth="1"/>
    <col min="2246" max="2487" width="8.85546875" style="2"/>
    <col min="2488" max="2488" width="11.85546875" style="2" customWidth="1"/>
    <col min="2489" max="2489" width="49.7109375" style="2" customWidth="1"/>
    <col min="2490" max="2490" width="9.85546875" style="2" customWidth="1"/>
    <col min="2491" max="2491" width="15.140625" style="2" customWidth="1"/>
    <col min="2492" max="2495" width="0" style="2" hidden="1" customWidth="1"/>
    <col min="2496" max="2496" width="14.28515625" style="2" bestFit="1" customWidth="1"/>
    <col min="2497" max="2497" width="15.5703125" style="2" bestFit="1" customWidth="1"/>
    <col min="2498" max="2498" width="19.42578125" style="2" bestFit="1" customWidth="1"/>
    <col min="2499" max="2499" width="15.85546875" style="2" bestFit="1" customWidth="1"/>
    <col min="2500" max="2500" width="0" style="2" hidden="1" customWidth="1"/>
    <col min="2501" max="2501" width="13.28515625" style="2" bestFit="1" customWidth="1"/>
    <col min="2502" max="2743" width="8.85546875" style="2"/>
    <col min="2744" max="2744" width="11.85546875" style="2" customWidth="1"/>
    <col min="2745" max="2745" width="49.7109375" style="2" customWidth="1"/>
    <col min="2746" max="2746" width="9.85546875" style="2" customWidth="1"/>
    <col min="2747" max="2747" width="15.140625" style="2" customWidth="1"/>
    <col min="2748" max="2751" width="0" style="2" hidden="1" customWidth="1"/>
    <col min="2752" max="2752" width="14.28515625" style="2" bestFit="1" customWidth="1"/>
    <col min="2753" max="2753" width="15.5703125" style="2" bestFit="1" customWidth="1"/>
    <col min="2754" max="2754" width="19.42578125" style="2" bestFit="1" customWidth="1"/>
    <col min="2755" max="2755" width="15.85546875" style="2" bestFit="1" customWidth="1"/>
    <col min="2756" max="2756" width="0" style="2" hidden="1" customWidth="1"/>
    <col min="2757" max="2757" width="13.28515625" style="2" bestFit="1" customWidth="1"/>
    <col min="2758" max="2999" width="8.85546875" style="2"/>
    <col min="3000" max="3000" width="11.85546875" style="2" customWidth="1"/>
    <col min="3001" max="3001" width="49.7109375" style="2" customWidth="1"/>
    <col min="3002" max="3002" width="9.85546875" style="2" customWidth="1"/>
    <col min="3003" max="3003" width="15.140625" style="2" customWidth="1"/>
    <col min="3004" max="3007" width="0" style="2" hidden="1" customWidth="1"/>
    <col min="3008" max="3008" width="14.28515625" style="2" bestFit="1" customWidth="1"/>
    <col min="3009" max="3009" width="15.5703125" style="2" bestFit="1" customWidth="1"/>
    <col min="3010" max="3010" width="19.42578125" style="2" bestFit="1" customWidth="1"/>
    <col min="3011" max="3011" width="15.85546875" style="2" bestFit="1" customWidth="1"/>
    <col min="3012" max="3012" width="0" style="2" hidden="1" customWidth="1"/>
    <col min="3013" max="3013" width="13.28515625" style="2" bestFit="1" customWidth="1"/>
    <col min="3014" max="3255" width="8.85546875" style="2"/>
    <col min="3256" max="3256" width="11.85546875" style="2" customWidth="1"/>
    <col min="3257" max="3257" width="49.7109375" style="2" customWidth="1"/>
    <col min="3258" max="3258" width="9.85546875" style="2" customWidth="1"/>
    <col min="3259" max="3259" width="15.140625" style="2" customWidth="1"/>
    <col min="3260" max="3263" width="0" style="2" hidden="1" customWidth="1"/>
    <col min="3264" max="3264" width="14.28515625" style="2" bestFit="1" customWidth="1"/>
    <col min="3265" max="3265" width="15.5703125" style="2" bestFit="1" customWidth="1"/>
    <col min="3266" max="3266" width="19.42578125" style="2" bestFit="1" customWidth="1"/>
    <col min="3267" max="3267" width="15.85546875" style="2" bestFit="1" customWidth="1"/>
    <col min="3268" max="3268" width="0" style="2" hidden="1" customWidth="1"/>
    <col min="3269" max="3269" width="13.28515625" style="2" bestFit="1" customWidth="1"/>
    <col min="3270" max="3511" width="8.85546875" style="2"/>
    <col min="3512" max="3512" width="11.85546875" style="2" customWidth="1"/>
    <col min="3513" max="3513" width="49.7109375" style="2" customWidth="1"/>
    <col min="3514" max="3514" width="9.85546875" style="2" customWidth="1"/>
    <col min="3515" max="3515" width="15.140625" style="2" customWidth="1"/>
    <col min="3516" max="3519" width="0" style="2" hidden="1" customWidth="1"/>
    <col min="3520" max="3520" width="14.28515625" style="2" bestFit="1" customWidth="1"/>
    <col min="3521" max="3521" width="15.5703125" style="2" bestFit="1" customWidth="1"/>
    <col min="3522" max="3522" width="19.42578125" style="2" bestFit="1" customWidth="1"/>
    <col min="3523" max="3523" width="15.85546875" style="2" bestFit="1" customWidth="1"/>
    <col min="3524" max="3524" width="0" style="2" hidden="1" customWidth="1"/>
    <col min="3525" max="3525" width="13.28515625" style="2" bestFit="1" customWidth="1"/>
    <col min="3526" max="3767" width="8.85546875" style="2"/>
    <col min="3768" max="3768" width="11.85546875" style="2" customWidth="1"/>
    <col min="3769" max="3769" width="49.7109375" style="2" customWidth="1"/>
    <col min="3770" max="3770" width="9.85546875" style="2" customWidth="1"/>
    <col min="3771" max="3771" width="15.140625" style="2" customWidth="1"/>
    <col min="3772" max="3775" width="0" style="2" hidden="1" customWidth="1"/>
    <col min="3776" max="3776" width="14.28515625" style="2" bestFit="1" customWidth="1"/>
    <col min="3777" max="3777" width="15.5703125" style="2" bestFit="1" customWidth="1"/>
    <col min="3778" max="3778" width="19.42578125" style="2" bestFit="1" customWidth="1"/>
    <col min="3779" max="3779" width="15.85546875" style="2" bestFit="1" customWidth="1"/>
    <col min="3780" max="3780" width="0" style="2" hidden="1" customWidth="1"/>
    <col min="3781" max="3781" width="13.28515625" style="2" bestFit="1" customWidth="1"/>
    <col min="3782" max="4023" width="8.85546875" style="2"/>
    <col min="4024" max="4024" width="11.85546875" style="2" customWidth="1"/>
    <col min="4025" max="4025" width="49.7109375" style="2" customWidth="1"/>
    <col min="4026" max="4026" width="9.85546875" style="2" customWidth="1"/>
    <col min="4027" max="4027" width="15.140625" style="2" customWidth="1"/>
    <col min="4028" max="4031" width="0" style="2" hidden="1" customWidth="1"/>
    <col min="4032" max="4032" width="14.28515625" style="2" bestFit="1" customWidth="1"/>
    <col min="4033" max="4033" width="15.5703125" style="2" bestFit="1" customWidth="1"/>
    <col min="4034" max="4034" width="19.42578125" style="2" bestFit="1" customWidth="1"/>
    <col min="4035" max="4035" width="15.85546875" style="2" bestFit="1" customWidth="1"/>
    <col min="4036" max="4036" width="0" style="2" hidden="1" customWidth="1"/>
    <col min="4037" max="4037" width="13.28515625" style="2" bestFit="1" customWidth="1"/>
    <col min="4038" max="4279" width="8.85546875" style="2"/>
    <col min="4280" max="4280" width="11.85546875" style="2" customWidth="1"/>
    <col min="4281" max="4281" width="49.7109375" style="2" customWidth="1"/>
    <col min="4282" max="4282" width="9.85546875" style="2" customWidth="1"/>
    <col min="4283" max="4283" width="15.140625" style="2" customWidth="1"/>
    <col min="4284" max="4287" width="0" style="2" hidden="1" customWidth="1"/>
    <col min="4288" max="4288" width="14.28515625" style="2" bestFit="1" customWidth="1"/>
    <col min="4289" max="4289" width="15.5703125" style="2" bestFit="1" customWidth="1"/>
    <col min="4290" max="4290" width="19.42578125" style="2" bestFit="1" customWidth="1"/>
    <col min="4291" max="4291" width="15.85546875" style="2" bestFit="1" customWidth="1"/>
    <col min="4292" max="4292" width="0" style="2" hidden="1" customWidth="1"/>
    <col min="4293" max="4293" width="13.28515625" style="2" bestFit="1" customWidth="1"/>
    <col min="4294" max="4535" width="8.85546875" style="2"/>
    <col min="4536" max="4536" width="11.85546875" style="2" customWidth="1"/>
    <col min="4537" max="4537" width="49.7109375" style="2" customWidth="1"/>
    <col min="4538" max="4538" width="9.85546875" style="2" customWidth="1"/>
    <col min="4539" max="4539" width="15.140625" style="2" customWidth="1"/>
    <col min="4540" max="4543" width="0" style="2" hidden="1" customWidth="1"/>
    <col min="4544" max="4544" width="14.28515625" style="2" bestFit="1" customWidth="1"/>
    <col min="4545" max="4545" width="15.5703125" style="2" bestFit="1" customWidth="1"/>
    <col min="4546" max="4546" width="19.42578125" style="2" bestFit="1" customWidth="1"/>
    <col min="4547" max="4547" width="15.85546875" style="2" bestFit="1" customWidth="1"/>
    <col min="4548" max="4548" width="0" style="2" hidden="1" customWidth="1"/>
    <col min="4549" max="4549" width="13.28515625" style="2" bestFit="1" customWidth="1"/>
    <col min="4550" max="4791" width="8.85546875" style="2"/>
    <col min="4792" max="4792" width="11.85546875" style="2" customWidth="1"/>
    <col min="4793" max="4793" width="49.7109375" style="2" customWidth="1"/>
    <col min="4794" max="4794" width="9.85546875" style="2" customWidth="1"/>
    <col min="4795" max="4795" width="15.140625" style="2" customWidth="1"/>
    <col min="4796" max="4799" width="0" style="2" hidden="1" customWidth="1"/>
    <col min="4800" max="4800" width="14.28515625" style="2" bestFit="1" customWidth="1"/>
    <col min="4801" max="4801" width="15.5703125" style="2" bestFit="1" customWidth="1"/>
    <col min="4802" max="4802" width="19.42578125" style="2" bestFit="1" customWidth="1"/>
    <col min="4803" max="4803" width="15.85546875" style="2" bestFit="1" customWidth="1"/>
    <col min="4804" max="4804" width="0" style="2" hidden="1" customWidth="1"/>
    <col min="4805" max="4805" width="13.28515625" style="2" bestFit="1" customWidth="1"/>
    <col min="4806" max="5047" width="8.85546875" style="2"/>
    <col min="5048" max="5048" width="11.85546875" style="2" customWidth="1"/>
    <col min="5049" max="5049" width="49.7109375" style="2" customWidth="1"/>
    <col min="5050" max="5050" width="9.85546875" style="2" customWidth="1"/>
    <col min="5051" max="5051" width="15.140625" style="2" customWidth="1"/>
    <col min="5052" max="5055" width="0" style="2" hidden="1" customWidth="1"/>
    <col min="5056" max="5056" width="14.28515625" style="2" bestFit="1" customWidth="1"/>
    <col min="5057" max="5057" width="15.5703125" style="2" bestFit="1" customWidth="1"/>
    <col min="5058" max="5058" width="19.42578125" style="2" bestFit="1" customWidth="1"/>
    <col min="5059" max="5059" width="15.85546875" style="2" bestFit="1" customWidth="1"/>
    <col min="5060" max="5060" width="0" style="2" hidden="1" customWidth="1"/>
    <col min="5061" max="5061" width="13.28515625" style="2" bestFit="1" customWidth="1"/>
    <col min="5062" max="5303" width="8.85546875" style="2"/>
    <col min="5304" max="5304" width="11.85546875" style="2" customWidth="1"/>
    <col min="5305" max="5305" width="49.7109375" style="2" customWidth="1"/>
    <col min="5306" max="5306" width="9.85546875" style="2" customWidth="1"/>
    <col min="5307" max="5307" width="15.140625" style="2" customWidth="1"/>
    <col min="5308" max="5311" width="0" style="2" hidden="1" customWidth="1"/>
    <col min="5312" max="5312" width="14.28515625" style="2" bestFit="1" customWidth="1"/>
    <col min="5313" max="5313" width="15.5703125" style="2" bestFit="1" customWidth="1"/>
    <col min="5314" max="5314" width="19.42578125" style="2" bestFit="1" customWidth="1"/>
    <col min="5315" max="5315" width="15.85546875" style="2" bestFit="1" customWidth="1"/>
    <col min="5316" max="5316" width="0" style="2" hidden="1" customWidth="1"/>
    <col min="5317" max="5317" width="13.28515625" style="2" bestFit="1" customWidth="1"/>
    <col min="5318" max="5559" width="8.85546875" style="2"/>
    <col min="5560" max="5560" width="11.85546875" style="2" customWidth="1"/>
    <col min="5561" max="5561" width="49.7109375" style="2" customWidth="1"/>
    <col min="5562" max="5562" width="9.85546875" style="2" customWidth="1"/>
    <col min="5563" max="5563" width="15.140625" style="2" customWidth="1"/>
    <col min="5564" max="5567" width="0" style="2" hidden="1" customWidth="1"/>
    <col min="5568" max="5568" width="14.28515625" style="2" bestFit="1" customWidth="1"/>
    <col min="5569" max="5569" width="15.5703125" style="2" bestFit="1" customWidth="1"/>
    <col min="5570" max="5570" width="19.42578125" style="2" bestFit="1" customWidth="1"/>
    <col min="5571" max="5571" width="15.85546875" style="2" bestFit="1" customWidth="1"/>
    <col min="5572" max="5572" width="0" style="2" hidden="1" customWidth="1"/>
    <col min="5573" max="5573" width="13.28515625" style="2" bestFit="1" customWidth="1"/>
    <col min="5574" max="5815" width="8.85546875" style="2"/>
    <col min="5816" max="5816" width="11.85546875" style="2" customWidth="1"/>
    <col min="5817" max="5817" width="49.7109375" style="2" customWidth="1"/>
    <col min="5818" max="5818" width="9.85546875" style="2" customWidth="1"/>
    <col min="5819" max="5819" width="15.140625" style="2" customWidth="1"/>
    <col min="5820" max="5823" width="0" style="2" hidden="1" customWidth="1"/>
    <col min="5824" max="5824" width="14.28515625" style="2" bestFit="1" customWidth="1"/>
    <col min="5825" max="5825" width="15.5703125" style="2" bestFit="1" customWidth="1"/>
    <col min="5826" max="5826" width="19.42578125" style="2" bestFit="1" customWidth="1"/>
    <col min="5827" max="5827" width="15.85546875" style="2" bestFit="1" customWidth="1"/>
    <col min="5828" max="5828" width="0" style="2" hidden="1" customWidth="1"/>
    <col min="5829" max="5829" width="13.28515625" style="2" bestFit="1" customWidth="1"/>
    <col min="5830" max="6071" width="8.85546875" style="2"/>
    <col min="6072" max="6072" width="11.85546875" style="2" customWidth="1"/>
    <col min="6073" max="6073" width="49.7109375" style="2" customWidth="1"/>
    <col min="6074" max="6074" width="9.85546875" style="2" customWidth="1"/>
    <col min="6075" max="6075" width="15.140625" style="2" customWidth="1"/>
    <col min="6076" max="6079" width="0" style="2" hidden="1" customWidth="1"/>
    <col min="6080" max="6080" width="14.28515625" style="2" bestFit="1" customWidth="1"/>
    <col min="6081" max="6081" width="15.5703125" style="2" bestFit="1" customWidth="1"/>
    <col min="6082" max="6082" width="19.42578125" style="2" bestFit="1" customWidth="1"/>
    <col min="6083" max="6083" width="15.85546875" style="2" bestFit="1" customWidth="1"/>
    <col min="6084" max="6084" width="0" style="2" hidden="1" customWidth="1"/>
    <col min="6085" max="6085" width="13.28515625" style="2" bestFit="1" customWidth="1"/>
    <col min="6086" max="6327" width="8.85546875" style="2"/>
    <col min="6328" max="6328" width="11.85546875" style="2" customWidth="1"/>
    <col min="6329" max="6329" width="49.7109375" style="2" customWidth="1"/>
    <col min="6330" max="6330" width="9.85546875" style="2" customWidth="1"/>
    <col min="6331" max="6331" width="15.140625" style="2" customWidth="1"/>
    <col min="6332" max="6335" width="0" style="2" hidden="1" customWidth="1"/>
    <col min="6336" max="6336" width="14.28515625" style="2" bestFit="1" customWidth="1"/>
    <col min="6337" max="6337" width="15.5703125" style="2" bestFit="1" customWidth="1"/>
    <col min="6338" max="6338" width="19.42578125" style="2" bestFit="1" customWidth="1"/>
    <col min="6339" max="6339" width="15.85546875" style="2" bestFit="1" customWidth="1"/>
    <col min="6340" max="6340" width="0" style="2" hidden="1" customWidth="1"/>
    <col min="6341" max="6341" width="13.28515625" style="2" bestFit="1" customWidth="1"/>
    <col min="6342" max="6583" width="8.85546875" style="2"/>
    <col min="6584" max="6584" width="11.85546875" style="2" customWidth="1"/>
    <col min="6585" max="6585" width="49.7109375" style="2" customWidth="1"/>
    <col min="6586" max="6586" width="9.85546875" style="2" customWidth="1"/>
    <col min="6587" max="6587" width="15.140625" style="2" customWidth="1"/>
    <col min="6588" max="6591" width="0" style="2" hidden="1" customWidth="1"/>
    <col min="6592" max="6592" width="14.28515625" style="2" bestFit="1" customWidth="1"/>
    <col min="6593" max="6593" width="15.5703125" style="2" bestFit="1" customWidth="1"/>
    <col min="6594" max="6594" width="19.42578125" style="2" bestFit="1" customWidth="1"/>
    <col min="6595" max="6595" width="15.85546875" style="2" bestFit="1" customWidth="1"/>
    <col min="6596" max="6596" width="0" style="2" hidden="1" customWidth="1"/>
    <col min="6597" max="6597" width="13.28515625" style="2" bestFit="1" customWidth="1"/>
    <col min="6598" max="6839" width="8.85546875" style="2"/>
    <col min="6840" max="6840" width="11.85546875" style="2" customWidth="1"/>
    <col min="6841" max="6841" width="49.7109375" style="2" customWidth="1"/>
    <col min="6842" max="6842" width="9.85546875" style="2" customWidth="1"/>
    <col min="6843" max="6843" width="15.140625" style="2" customWidth="1"/>
    <col min="6844" max="6847" width="0" style="2" hidden="1" customWidth="1"/>
    <col min="6848" max="6848" width="14.28515625" style="2" bestFit="1" customWidth="1"/>
    <col min="6849" max="6849" width="15.5703125" style="2" bestFit="1" customWidth="1"/>
    <col min="6850" max="6850" width="19.42578125" style="2" bestFit="1" customWidth="1"/>
    <col min="6851" max="6851" width="15.85546875" style="2" bestFit="1" customWidth="1"/>
    <col min="6852" max="6852" width="0" style="2" hidden="1" customWidth="1"/>
    <col min="6853" max="6853" width="13.28515625" style="2" bestFit="1" customWidth="1"/>
    <col min="6854" max="7095" width="8.85546875" style="2"/>
    <col min="7096" max="7096" width="11.85546875" style="2" customWidth="1"/>
    <col min="7097" max="7097" width="49.7109375" style="2" customWidth="1"/>
    <col min="7098" max="7098" width="9.85546875" style="2" customWidth="1"/>
    <col min="7099" max="7099" width="15.140625" style="2" customWidth="1"/>
    <col min="7100" max="7103" width="0" style="2" hidden="1" customWidth="1"/>
    <col min="7104" max="7104" width="14.28515625" style="2" bestFit="1" customWidth="1"/>
    <col min="7105" max="7105" width="15.5703125" style="2" bestFit="1" customWidth="1"/>
    <col min="7106" max="7106" width="19.42578125" style="2" bestFit="1" customWidth="1"/>
    <col min="7107" max="7107" width="15.85546875" style="2" bestFit="1" customWidth="1"/>
    <col min="7108" max="7108" width="0" style="2" hidden="1" customWidth="1"/>
    <col min="7109" max="7109" width="13.28515625" style="2" bestFit="1" customWidth="1"/>
    <col min="7110" max="7351" width="8.85546875" style="2"/>
    <col min="7352" max="7352" width="11.85546875" style="2" customWidth="1"/>
    <col min="7353" max="7353" width="49.7109375" style="2" customWidth="1"/>
    <col min="7354" max="7354" width="9.85546875" style="2" customWidth="1"/>
    <col min="7355" max="7355" width="15.140625" style="2" customWidth="1"/>
    <col min="7356" max="7359" width="0" style="2" hidden="1" customWidth="1"/>
    <col min="7360" max="7360" width="14.28515625" style="2" bestFit="1" customWidth="1"/>
    <col min="7361" max="7361" width="15.5703125" style="2" bestFit="1" customWidth="1"/>
    <col min="7362" max="7362" width="19.42578125" style="2" bestFit="1" customWidth="1"/>
    <col min="7363" max="7363" width="15.85546875" style="2" bestFit="1" customWidth="1"/>
    <col min="7364" max="7364" width="0" style="2" hidden="1" customWidth="1"/>
    <col min="7365" max="7365" width="13.28515625" style="2" bestFit="1" customWidth="1"/>
    <col min="7366" max="7607" width="8.85546875" style="2"/>
    <col min="7608" max="7608" width="11.85546875" style="2" customWidth="1"/>
    <col min="7609" max="7609" width="49.7109375" style="2" customWidth="1"/>
    <col min="7610" max="7610" width="9.85546875" style="2" customWidth="1"/>
    <col min="7611" max="7611" width="15.140625" style="2" customWidth="1"/>
    <col min="7612" max="7615" width="0" style="2" hidden="1" customWidth="1"/>
    <col min="7616" max="7616" width="14.28515625" style="2" bestFit="1" customWidth="1"/>
    <col min="7617" max="7617" width="15.5703125" style="2" bestFit="1" customWidth="1"/>
    <col min="7618" max="7618" width="19.42578125" style="2" bestFit="1" customWidth="1"/>
    <col min="7619" max="7619" width="15.85546875" style="2" bestFit="1" customWidth="1"/>
    <col min="7620" max="7620" width="0" style="2" hidden="1" customWidth="1"/>
    <col min="7621" max="7621" width="13.28515625" style="2" bestFit="1" customWidth="1"/>
    <col min="7622" max="7863" width="8.85546875" style="2"/>
    <col min="7864" max="7864" width="11.85546875" style="2" customWidth="1"/>
    <col min="7865" max="7865" width="49.7109375" style="2" customWidth="1"/>
    <col min="7866" max="7866" width="9.85546875" style="2" customWidth="1"/>
    <col min="7867" max="7867" width="15.140625" style="2" customWidth="1"/>
    <col min="7868" max="7871" width="0" style="2" hidden="1" customWidth="1"/>
    <col min="7872" max="7872" width="14.28515625" style="2" bestFit="1" customWidth="1"/>
    <col min="7873" max="7873" width="15.5703125" style="2" bestFit="1" customWidth="1"/>
    <col min="7874" max="7874" width="19.42578125" style="2" bestFit="1" customWidth="1"/>
    <col min="7875" max="7875" width="15.85546875" style="2" bestFit="1" customWidth="1"/>
    <col min="7876" max="7876" width="0" style="2" hidden="1" customWidth="1"/>
    <col min="7877" max="7877" width="13.28515625" style="2" bestFit="1" customWidth="1"/>
    <col min="7878" max="8119" width="8.85546875" style="2"/>
    <col min="8120" max="8120" width="11.85546875" style="2" customWidth="1"/>
    <col min="8121" max="8121" width="49.7109375" style="2" customWidth="1"/>
    <col min="8122" max="8122" width="9.85546875" style="2" customWidth="1"/>
    <col min="8123" max="8123" width="15.140625" style="2" customWidth="1"/>
    <col min="8124" max="8127" width="0" style="2" hidden="1" customWidth="1"/>
    <col min="8128" max="8128" width="14.28515625" style="2" bestFit="1" customWidth="1"/>
    <col min="8129" max="8129" width="15.5703125" style="2" bestFit="1" customWidth="1"/>
    <col min="8130" max="8130" width="19.42578125" style="2" bestFit="1" customWidth="1"/>
    <col min="8131" max="8131" width="15.85546875" style="2" bestFit="1" customWidth="1"/>
    <col min="8132" max="8132" width="0" style="2" hidden="1" customWidth="1"/>
    <col min="8133" max="8133" width="13.28515625" style="2" bestFit="1" customWidth="1"/>
    <col min="8134" max="8375" width="8.85546875" style="2"/>
    <col min="8376" max="8376" width="11.85546875" style="2" customWidth="1"/>
    <col min="8377" max="8377" width="49.7109375" style="2" customWidth="1"/>
    <col min="8378" max="8378" width="9.85546875" style="2" customWidth="1"/>
    <col min="8379" max="8379" width="15.140625" style="2" customWidth="1"/>
    <col min="8380" max="8383" width="0" style="2" hidden="1" customWidth="1"/>
    <col min="8384" max="8384" width="14.28515625" style="2" bestFit="1" customWidth="1"/>
    <col min="8385" max="8385" width="15.5703125" style="2" bestFit="1" customWidth="1"/>
    <col min="8386" max="8386" width="19.42578125" style="2" bestFit="1" customWidth="1"/>
    <col min="8387" max="8387" width="15.85546875" style="2" bestFit="1" customWidth="1"/>
    <col min="8388" max="8388" width="0" style="2" hidden="1" customWidth="1"/>
    <col min="8389" max="8389" width="13.28515625" style="2" bestFit="1" customWidth="1"/>
    <col min="8390" max="8631" width="8.85546875" style="2"/>
    <col min="8632" max="8632" width="11.85546875" style="2" customWidth="1"/>
    <col min="8633" max="8633" width="49.7109375" style="2" customWidth="1"/>
    <col min="8634" max="8634" width="9.85546875" style="2" customWidth="1"/>
    <col min="8635" max="8635" width="15.140625" style="2" customWidth="1"/>
    <col min="8636" max="8639" width="0" style="2" hidden="1" customWidth="1"/>
    <col min="8640" max="8640" width="14.28515625" style="2" bestFit="1" customWidth="1"/>
    <col min="8641" max="8641" width="15.5703125" style="2" bestFit="1" customWidth="1"/>
    <col min="8642" max="8642" width="19.42578125" style="2" bestFit="1" customWidth="1"/>
    <col min="8643" max="8643" width="15.85546875" style="2" bestFit="1" customWidth="1"/>
    <col min="8644" max="8644" width="0" style="2" hidden="1" customWidth="1"/>
    <col min="8645" max="8645" width="13.28515625" style="2" bestFit="1" customWidth="1"/>
    <col min="8646" max="8887" width="8.85546875" style="2"/>
    <col min="8888" max="8888" width="11.85546875" style="2" customWidth="1"/>
    <col min="8889" max="8889" width="49.7109375" style="2" customWidth="1"/>
    <col min="8890" max="8890" width="9.85546875" style="2" customWidth="1"/>
    <col min="8891" max="8891" width="15.140625" style="2" customWidth="1"/>
    <col min="8892" max="8895" width="0" style="2" hidden="1" customWidth="1"/>
    <col min="8896" max="8896" width="14.28515625" style="2" bestFit="1" customWidth="1"/>
    <col min="8897" max="8897" width="15.5703125" style="2" bestFit="1" customWidth="1"/>
    <col min="8898" max="8898" width="19.42578125" style="2" bestFit="1" customWidth="1"/>
    <col min="8899" max="8899" width="15.85546875" style="2" bestFit="1" customWidth="1"/>
    <col min="8900" max="8900" width="0" style="2" hidden="1" customWidth="1"/>
    <col min="8901" max="8901" width="13.28515625" style="2" bestFit="1" customWidth="1"/>
    <col min="8902" max="9143" width="8.85546875" style="2"/>
    <col min="9144" max="9144" width="11.85546875" style="2" customWidth="1"/>
    <col min="9145" max="9145" width="49.7109375" style="2" customWidth="1"/>
    <col min="9146" max="9146" width="9.85546875" style="2" customWidth="1"/>
    <col min="9147" max="9147" width="15.140625" style="2" customWidth="1"/>
    <col min="9148" max="9151" width="0" style="2" hidden="1" customWidth="1"/>
    <col min="9152" max="9152" width="14.28515625" style="2" bestFit="1" customWidth="1"/>
    <col min="9153" max="9153" width="15.5703125" style="2" bestFit="1" customWidth="1"/>
    <col min="9154" max="9154" width="19.42578125" style="2" bestFit="1" customWidth="1"/>
    <col min="9155" max="9155" width="15.85546875" style="2" bestFit="1" customWidth="1"/>
    <col min="9156" max="9156" width="0" style="2" hidden="1" customWidth="1"/>
    <col min="9157" max="9157" width="13.28515625" style="2" bestFit="1" customWidth="1"/>
    <col min="9158" max="9399" width="8.85546875" style="2"/>
    <col min="9400" max="9400" width="11.85546875" style="2" customWidth="1"/>
    <col min="9401" max="9401" width="49.7109375" style="2" customWidth="1"/>
    <col min="9402" max="9402" width="9.85546875" style="2" customWidth="1"/>
    <col min="9403" max="9403" width="15.140625" style="2" customWidth="1"/>
    <col min="9404" max="9407" width="0" style="2" hidden="1" customWidth="1"/>
    <col min="9408" max="9408" width="14.28515625" style="2" bestFit="1" customWidth="1"/>
    <col min="9409" max="9409" width="15.5703125" style="2" bestFit="1" customWidth="1"/>
    <col min="9410" max="9410" width="19.42578125" style="2" bestFit="1" customWidth="1"/>
    <col min="9411" max="9411" width="15.85546875" style="2" bestFit="1" customWidth="1"/>
    <col min="9412" max="9412" width="0" style="2" hidden="1" customWidth="1"/>
    <col min="9413" max="9413" width="13.28515625" style="2" bestFit="1" customWidth="1"/>
    <col min="9414" max="9655" width="8.85546875" style="2"/>
    <col min="9656" max="9656" width="11.85546875" style="2" customWidth="1"/>
    <col min="9657" max="9657" width="49.7109375" style="2" customWidth="1"/>
    <col min="9658" max="9658" width="9.85546875" style="2" customWidth="1"/>
    <col min="9659" max="9659" width="15.140625" style="2" customWidth="1"/>
    <col min="9660" max="9663" width="0" style="2" hidden="1" customWidth="1"/>
    <col min="9664" max="9664" width="14.28515625" style="2" bestFit="1" customWidth="1"/>
    <col min="9665" max="9665" width="15.5703125" style="2" bestFit="1" customWidth="1"/>
    <col min="9666" max="9666" width="19.42578125" style="2" bestFit="1" customWidth="1"/>
    <col min="9667" max="9667" width="15.85546875" style="2" bestFit="1" customWidth="1"/>
    <col min="9668" max="9668" width="0" style="2" hidden="1" customWidth="1"/>
    <col min="9669" max="9669" width="13.28515625" style="2" bestFit="1" customWidth="1"/>
    <col min="9670" max="9911" width="8.85546875" style="2"/>
    <col min="9912" max="9912" width="11.85546875" style="2" customWidth="1"/>
    <col min="9913" max="9913" width="49.7109375" style="2" customWidth="1"/>
    <col min="9914" max="9914" width="9.85546875" style="2" customWidth="1"/>
    <col min="9915" max="9915" width="15.140625" style="2" customWidth="1"/>
    <col min="9916" max="9919" width="0" style="2" hidden="1" customWidth="1"/>
    <col min="9920" max="9920" width="14.28515625" style="2" bestFit="1" customWidth="1"/>
    <col min="9921" max="9921" width="15.5703125" style="2" bestFit="1" customWidth="1"/>
    <col min="9922" max="9922" width="19.42578125" style="2" bestFit="1" customWidth="1"/>
    <col min="9923" max="9923" width="15.85546875" style="2" bestFit="1" customWidth="1"/>
    <col min="9924" max="9924" width="0" style="2" hidden="1" customWidth="1"/>
    <col min="9925" max="9925" width="13.28515625" style="2" bestFit="1" customWidth="1"/>
    <col min="9926" max="10167" width="8.85546875" style="2"/>
    <col min="10168" max="10168" width="11.85546875" style="2" customWidth="1"/>
    <col min="10169" max="10169" width="49.7109375" style="2" customWidth="1"/>
    <col min="10170" max="10170" width="9.85546875" style="2" customWidth="1"/>
    <col min="10171" max="10171" width="15.140625" style="2" customWidth="1"/>
    <col min="10172" max="10175" width="0" style="2" hidden="1" customWidth="1"/>
    <col min="10176" max="10176" width="14.28515625" style="2" bestFit="1" customWidth="1"/>
    <col min="10177" max="10177" width="15.5703125" style="2" bestFit="1" customWidth="1"/>
    <col min="10178" max="10178" width="19.42578125" style="2" bestFit="1" customWidth="1"/>
    <col min="10179" max="10179" width="15.85546875" style="2" bestFit="1" customWidth="1"/>
    <col min="10180" max="10180" width="0" style="2" hidden="1" customWidth="1"/>
    <col min="10181" max="10181" width="13.28515625" style="2" bestFit="1" customWidth="1"/>
    <col min="10182" max="10423" width="8.85546875" style="2"/>
    <col min="10424" max="10424" width="11.85546875" style="2" customWidth="1"/>
    <col min="10425" max="10425" width="49.7109375" style="2" customWidth="1"/>
    <col min="10426" max="10426" width="9.85546875" style="2" customWidth="1"/>
    <col min="10427" max="10427" width="15.140625" style="2" customWidth="1"/>
    <col min="10428" max="10431" width="0" style="2" hidden="1" customWidth="1"/>
    <col min="10432" max="10432" width="14.28515625" style="2" bestFit="1" customWidth="1"/>
    <col min="10433" max="10433" width="15.5703125" style="2" bestFit="1" customWidth="1"/>
    <col min="10434" max="10434" width="19.42578125" style="2" bestFit="1" customWidth="1"/>
    <col min="10435" max="10435" width="15.85546875" style="2" bestFit="1" customWidth="1"/>
    <col min="10436" max="10436" width="0" style="2" hidden="1" customWidth="1"/>
    <col min="10437" max="10437" width="13.28515625" style="2" bestFit="1" customWidth="1"/>
    <col min="10438" max="10679" width="8.85546875" style="2"/>
    <col min="10680" max="10680" width="11.85546875" style="2" customWidth="1"/>
    <col min="10681" max="10681" width="49.7109375" style="2" customWidth="1"/>
    <col min="10682" max="10682" width="9.85546875" style="2" customWidth="1"/>
    <col min="10683" max="10683" width="15.140625" style="2" customWidth="1"/>
    <col min="10684" max="10687" width="0" style="2" hidden="1" customWidth="1"/>
    <col min="10688" max="10688" width="14.28515625" style="2" bestFit="1" customWidth="1"/>
    <col min="10689" max="10689" width="15.5703125" style="2" bestFit="1" customWidth="1"/>
    <col min="10690" max="10690" width="19.42578125" style="2" bestFit="1" customWidth="1"/>
    <col min="10691" max="10691" width="15.85546875" style="2" bestFit="1" customWidth="1"/>
    <col min="10692" max="10692" width="0" style="2" hidden="1" customWidth="1"/>
    <col min="10693" max="10693" width="13.28515625" style="2" bestFit="1" customWidth="1"/>
    <col min="10694" max="10935" width="8.85546875" style="2"/>
    <col min="10936" max="10936" width="11.85546875" style="2" customWidth="1"/>
    <col min="10937" max="10937" width="49.7109375" style="2" customWidth="1"/>
    <col min="10938" max="10938" width="9.85546875" style="2" customWidth="1"/>
    <col min="10939" max="10939" width="15.140625" style="2" customWidth="1"/>
    <col min="10940" max="10943" width="0" style="2" hidden="1" customWidth="1"/>
    <col min="10944" max="10944" width="14.28515625" style="2" bestFit="1" customWidth="1"/>
    <col min="10945" max="10945" width="15.5703125" style="2" bestFit="1" customWidth="1"/>
    <col min="10946" max="10946" width="19.42578125" style="2" bestFit="1" customWidth="1"/>
    <col min="10947" max="10947" width="15.85546875" style="2" bestFit="1" customWidth="1"/>
    <col min="10948" max="10948" width="0" style="2" hidden="1" customWidth="1"/>
    <col min="10949" max="10949" width="13.28515625" style="2" bestFit="1" customWidth="1"/>
    <col min="10950" max="11191" width="8.85546875" style="2"/>
    <col min="11192" max="11192" width="11.85546875" style="2" customWidth="1"/>
    <col min="11193" max="11193" width="49.7109375" style="2" customWidth="1"/>
    <col min="11194" max="11194" width="9.85546875" style="2" customWidth="1"/>
    <col min="11195" max="11195" width="15.140625" style="2" customWidth="1"/>
    <col min="11196" max="11199" width="0" style="2" hidden="1" customWidth="1"/>
    <col min="11200" max="11200" width="14.28515625" style="2" bestFit="1" customWidth="1"/>
    <col min="11201" max="11201" width="15.5703125" style="2" bestFit="1" customWidth="1"/>
    <col min="11202" max="11202" width="19.42578125" style="2" bestFit="1" customWidth="1"/>
    <col min="11203" max="11203" width="15.85546875" style="2" bestFit="1" customWidth="1"/>
    <col min="11204" max="11204" width="0" style="2" hidden="1" customWidth="1"/>
    <col min="11205" max="11205" width="13.28515625" style="2" bestFit="1" customWidth="1"/>
    <col min="11206" max="11447" width="8.85546875" style="2"/>
    <col min="11448" max="11448" width="11.85546875" style="2" customWidth="1"/>
    <col min="11449" max="11449" width="49.7109375" style="2" customWidth="1"/>
    <col min="11450" max="11450" width="9.85546875" style="2" customWidth="1"/>
    <col min="11451" max="11451" width="15.140625" style="2" customWidth="1"/>
    <col min="11452" max="11455" width="0" style="2" hidden="1" customWidth="1"/>
    <col min="11456" max="11456" width="14.28515625" style="2" bestFit="1" customWidth="1"/>
    <col min="11457" max="11457" width="15.5703125" style="2" bestFit="1" customWidth="1"/>
    <col min="11458" max="11458" width="19.42578125" style="2" bestFit="1" customWidth="1"/>
    <col min="11459" max="11459" width="15.85546875" style="2" bestFit="1" customWidth="1"/>
    <col min="11460" max="11460" width="0" style="2" hidden="1" customWidth="1"/>
    <col min="11461" max="11461" width="13.28515625" style="2" bestFit="1" customWidth="1"/>
    <col min="11462" max="11703" width="8.85546875" style="2"/>
    <col min="11704" max="11704" width="11.85546875" style="2" customWidth="1"/>
    <col min="11705" max="11705" width="49.7109375" style="2" customWidth="1"/>
    <col min="11706" max="11706" width="9.85546875" style="2" customWidth="1"/>
    <col min="11707" max="11707" width="15.140625" style="2" customWidth="1"/>
    <col min="11708" max="11711" width="0" style="2" hidden="1" customWidth="1"/>
    <col min="11712" max="11712" width="14.28515625" style="2" bestFit="1" customWidth="1"/>
    <col min="11713" max="11713" width="15.5703125" style="2" bestFit="1" customWidth="1"/>
    <col min="11714" max="11714" width="19.42578125" style="2" bestFit="1" customWidth="1"/>
    <col min="11715" max="11715" width="15.85546875" style="2" bestFit="1" customWidth="1"/>
    <col min="11716" max="11716" width="0" style="2" hidden="1" customWidth="1"/>
    <col min="11717" max="11717" width="13.28515625" style="2" bestFit="1" customWidth="1"/>
    <col min="11718" max="11959" width="8.85546875" style="2"/>
    <col min="11960" max="11960" width="11.85546875" style="2" customWidth="1"/>
    <col min="11961" max="11961" width="49.7109375" style="2" customWidth="1"/>
    <col min="11962" max="11962" width="9.85546875" style="2" customWidth="1"/>
    <col min="11963" max="11963" width="15.140625" style="2" customWidth="1"/>
    <col min="11964" max="11967" width="0" style="2" hidden="1" customWidth="1"/>
    <col min="11968" max="11968" width="14.28515625" style="2" bestFit="1" customWidth="1"/>
    <col min="11969" max="11969" width="15.5703125" style="2" bestFit="1" customWidth="1"/>
    <col min="11970" max="11970" width="19.42578125" style="2" bestFit="1" customWidth="1"/>
    <col min="11971" max="11971" width="15.85546875" style="2" bestFit="1" customWidth="1"/>
    <col min="11972" max="11972" width="0" style="2" hidden="1" customWidth="1"/>
    <col min="11973" max="11973" width="13.28515625" style="2" bestFit="1" customWidth="1"/>
    <col min="11974" max="12215" width="8.85546875" style="2"/>
    <col min="12216" max="12216" width="11.85546875" style="2" customWidth="1"/>
    <col min="12217" max="12217" width="49.7109375" style="2" customWidth="1"/>
    <col min="12218" max="12218" width="9.85546875" style="2" customWidth="1"/>
    <col min="12219" max="12219" width="15.140625" style="2" customWidth="1"/>
    <col min="12220" max="12223" width="0" style="2" hidden="1" customWidth="1"/>
    <col min="12224" max="12224" width="14.28515625" style="2" bestFit="1" customWidth="1"/>
    <col min="12225" max="12225" width="15.5703125" style="2" bestFit="1" customWidth="1"/>
    <col min="12226" max="12226" width="19.42578125" style="2" bestFit="1" customWidth="1"/>
    <col min="12227" max="12227" width="15.85546875" style="2" bestFit="1" customWidth="1"/>
    <col min="12228" max="12228" width="0" style="2" hidden="1" customWidth="1"/>
    <col min="12229" max="12229" width="13.28515625" style="2" bestFit="1" customWidth="1"/>
    <col min="12230" max="12471" width="8.85546875" style="2"/>
    <col min="12472" max="12472" width="11.85546875" style="2" customWidth="1"/>
    <col min="12473" max="12473" width="49.7109375" style="2" customWidth="1"/>
    <col min="12474" max="12474" width="9.85546875" style="2" customWidth="1"/>
    <col min="12475" max="12475" width="15.140625" style="2" customWidth="1"/>
    <col min="12476" max="12479" width="0" style="2" hidden="1" customWidth="1"/>
    <col min="12480" max="12480" width="14.28515625" style="2" bestFit="1" customWidth="1"/>
    <col min="12481" max="12481" width="15.5703125" style="2" bestFit="1" customWidth="1"/>
    <col min="12482" max="12482" width="19.42578125" style="2" bestFit="1" customWidth="1"/>
    <col min="12483" max="12483" width="15.85546875" style="2" bestFit="1" customWidth="1"/>
    <col min="12484" max="12484" width="0" style="2" hidden="1" customWidth="1"/>
    <col min="12485" max="12485" width="13.28515625" style="2" bestFit="1" customWidth="1"/>
    <col min="12486" max="12727" width="8.85546875" style="2"/>
    <col min="12728" max="12728" width="11.85546875" style="2" customWidth="1"/>
    <col min="12729" max="12729" width="49.7109375" style="2" customWidth="1"/>
    <col min="12730" max="12730" width="9.85546875" style="2" customWidth="1"/>
    <col min="12731" max="12731" width="15.140625" style="2" customWidth="1"/>
    <col min="12732" max="12735" width="0" style="2" hidden="1" customWidth="1"/>
    <col min="12736" max="12736" width="14.28515625" style="2" bestFit="1" customWidth="1"/>
    <col min="12737" max="12737" width="15.5703125" style="2" bestFit="1" customWidth="1"/>
    <col min="12738" max="12738" width="19.42578125" style="2" bestFit="1" customWidth="1"/>
    <col min="12739" max="12739" width="15.85546875" style="2" bestFit="1" customWidth="1"/>
    <col min="12740" max="12740" width="0" style="2" hidden="1" customWidth="1"/>
    <col min="12741" max="12741" width="13.28515625" style="2" bestFit="1" customWidth="1"/>
    <col min="12742" max="12983" width="8.85546875" style="2"/>
    <col min="12984" max="12984" width="11.85546875" style="2" customWidth="1"/>
    <col min="12985" max="12985" width="49.7109375" style="2" customWidth="1"/>
    <col min="12986" max="12986" width="9.85546875" style="2" customWidth="1"/>
    <col min="12987" max="12987" width="15.140625" style="2" customWidth="1"/>
    <col min="12988" max="12991" width="0" style="2" hidden="1" customWidth="1"/>
    <col min="12992" max="12992" width="14.28515625" style="2" bestFit="1" customWidth="1"/>
    <col min="12993" max="12993" width="15.5703125" style="2" bestFit="1" customWidth="1"/>
    <col min="12994" max="12994" width="19.42578125" style="2" bestFit="1" customWidth="1"/>
    <col min="12995" max="12995" width="15.85546875" style="2" bestFit="1" customWidth="1"/>
    <col min="12996" max="12996" width="0" style="2" hidden="1" customWidth="1"/>
    <col min="12997" max="12997" width="13.28515625" style="2" bestFit="1" customWidth="1"/>
    <col min="12998" max="13239" width="8.85546875" style="2"/>
    <col min="13240" max="13240" width="11.85546875" style="2" customWidth="1"/>
    <col min="13241" max="13241" width="49.7109375" style="2" customWidth="1"/>
    <col min="13242" max="13242" width="9.85546875" style="2" customWidth="1"/>
    <col min="13243" max="13243" width="15.140625" style="2" customWidth="1"/>
    <col min="13244" max="13247" width="0" style="2" hidden="1" customWidth="1"/>
    <col min="13248" max="13248" width="14.28515625" style="2" bestFit="1" customWidth="1"/>
    <col min="13249" max="13249" width="15.5703125" style="2" bestFit="1" customWidth="1"/>
    <col min="13250" max="13250" width="19.42578125" style="2" bestFit="1" customWidth="1"/>
    <col min="13251" max="13251" width="15.85546875" style="2" bestFit="1" customWidth="1"/>
    <col min="13252" max="13252" width="0" style="2" hidden="1" customWidth="1"/>
    <col min="13253" max="13253" width="13.28515625" style="2" bestFit="1" customWidth="1"/>
    <col min="13254" max="13495" width="8.85546875" style="2"/>
    <col min="13496" max="13496" width="11.85546875" style="2" customWidth="1"/>
    <col min="13497" max="13497" width="49.7109375" style="2" customWidth="1"/>
    <col min="13498" max="13498" width="9.85546875" style="2" customWidth="1"/>
    <col min="13499" max="13499" width="15.140625" style="2" customWidth="1"/>
    <col min="13500" max="13503" width="0" style="2" hidden="1" customWidth="1"/>
    <col min="13504" max="13504" width="14.28515625" style="2" bestFit="1" customWidth="1"/>
    <col min="13505" max="13505" width="15.5703125" style="2" bestFit="1" customWidth="1"/>
    <col min="13506" max="13506" width="19.42578125" style="2" bestFit="1" customWidth="1"/>
    <col min="13507" max="13507" width="15.85546875" style="2" bestFit="1" customWidth="1"/>
    <col min="13508" max="13508" width="0" style="2" hidden="1" customWidth="1"/>
    <col min="13509" max="13509" width="13.28515625" style="2" bestFit="1" customWidth="1"/>
    <col min="13510" max="13751" width="8.85546875" style="2"/>
    <col min="13752" max="13752" width="11.85546875" style="2" customWidth="1"/>
    <col min="13753" max="13753" width="49.7109375" style="2" customWidth="1"/>
    <col min="13754" max="13754" width="9.85546875" style="2" customWidth="1"/>
    <col min="13755" max="13755" width="15.140625" style="2" customWidth="1"/>
    <col min="13756" max="13759" width="0" style="2" hidden="1" customWidth="1"/>
    <col min="13760" max="13760" width="14.28515625" style="2" bestFit="1" customWidth="1"/>
    <col min="13761" max="13761" width="15.5703125" style="2" bestFit="1" customWidth="1"/>
    <col min="13762" max="13762" width="19.42578125" style="2" bestFit="1" customWidth="1"/>
    <col min="13763" max="13763" width="15.85546875" style="2" bestFit="1" customWidth="1"/>
    <col min="13764" max="13764" width="0" style="2" hidden="1" customWidth="1"/>
    <col min="13765" max="13765" width="13.28515625" style="2" bestFit="1" customWidth="1"/>
    <col min="13766" max="14007" width="8.85546875" style="2"/>
    <col min="14008" max="14008" width="11.85546875" style="2" customWidth="1"/>
    <col min="14009" max="14009" width="49.7109375" style="2" customWidth="1"/>
    <col min="14010" max="14010" width="9.85546875" style="2" customWidth="1"/>
    <col min="14011" max="14011" width="15.140625" style="2" customWidth="1"/>
    <col min="14012" max="14015" width="0" style="2" hidden="1" customWidth="1"/>
    <col min="14016" max="14016" width="14.28515625" style="2" bestFit="1" customWidth="1"/>
    <col min="14017" max="14017" width="15.5703125" style="2" bestFit="1" customWidth="1"/>
    <col min="14018" max="14018" width="19.42578125" style="2" bestFit="1" customWidth="1"/>
    <col min="14019" max="14019" width="15.85546875" style="2" bestFit="1" customWidth="1"/>
    <col min="14020" max="14020" width="0" style="2" hidden="1" customWidth="1"/>
    <col min="14021" max="14021" width="13.28515625" style="2" bestFit="1" customWidth="1"/>
    <col min="14022" max="14263" width="8.85546875" style="2"/>
    <col min="14264" max="14264" width="11.85546875" style="2" customWidth="1"/>
    <col min="14265" max="14265" width="49.7109375" style="2" customWidth="1"/>
    <col min="14266" max="14266" width="9.85546875" style="2" customWidth="1"/>
    <col min="14267" max="14267" width="15.140625" style="2" customWidth="1"/>
    <col min="14268" max="14271" width="0" style="2" hidden="1" customWidth="1"/>
    <col min="14272" max="14272" width="14.28515625" style="2" bestFit="1" customWidth="1"/>
    <col min="14273" max="14273" width="15.5703125" style="2" bestFit="1" customWidth="1"/>
    <col min="14274" max="14274" width="19.42578125" style="2" bestFit="1" customWidth="1"/>
    <col min="14275" max="14275" width="15.85546875" style="2" bestFit="1" customWidth="1"/>
    <col min="14276" max="14276" width="0" style="2" hidden="1" customWidth="1"/>
    <col min="14277" max="14277" width="13.28515625" style="2" bestFit="1" customWidth="1"/>
    <col min="14278" max="14519" width="8.85546875" style="2"/>
    <col min="14520" max="14520" width="11.85546875" style="2" customWidth="1"/>
    <col min="14521" max="14521" width="49.7109375" style="2" customWidth="1"/>
    <col min="14522" max="14522" width="9.85546875" style="2" customWidth="1"/>
    <col min="14523" max="14523" width="15.140625" style="2" customWidth="1"/>
    <col min="14524" max="14527" width="0" style="2" hidden="1" customWidth="1"/>
    <col min="14528" max="14528" width="14.28515625" style="2" bestFit="1" customWidth="1"/>
    <col min="14529" max="14529" width="15.5703125" style="2" bestFit="1" customWidth="1"/>
    <col min="14530" max="14530" width="19.42578125" style="2" bestFit="1" customWidth="1"/>
    <col min="14531" max="14531" width="15.85546875" style="2" bestFit="1" customWidth="1"/>
    <col min="14532" max="14532" width="0" style="2" hidden="1" customWidth="1"/>
    <col min="14533" max="14533" width="13.28515625" style="2" bestFit="1" customWidth="1"/>
    <col min="14534" max="14775" width="8.85546875" style="2"/>
    <col min="14776" max="14776" width="11.85546875" style="2" customWidth="1"/>
    <col min="14777" max="14777" width="49.7109375" style="2" customWidth="1"/>
    <col min="14778" max="14778" width="9.85546875" style="2" customWidth="1"/>
    <col min="14779" max="14779" width="15.140625" style="2" customWidth="1"/>
    <col min="14780" max="14783" width="0" style="2" hidden="1" customWidth="1"/>
    <col min="14784" max="14784" width="14.28515625" style="2" bestFit="1" customWidth="1"/>
    <col min="14785" max="14785" width="15.5703125" style="2" bestFit="1" customWidth="1"/>
    <col min="14786" max="14786" width="19.42578125" style="2" bestFit="1" customWidth="1"/>
    <col min="14787" max="14787" width="15.85546875" style="2" bestFit="1" customWidth="1"/>
    <col min="14788" max="14788" width="0" style="2" hidden="1" customWidth="1"/>
    <col min="14789" max="14789" width="13.28515625" style="2" bestFit="1" customWidth="1"/>
    <col min="14790" max="15031" width="8.85546875" style="2"/>
    <col min="15032" max="15032" width="11.85546875" style="2" customWidth="1"/>
    <col min="15033" max="15033" width="49.7109375" style="2" customWidth="1"/>
    <col min="15034" max="15034" width="9.85546875" style="2" customWidth="1"/>
    <col min="15035" max="15035" width="15.140625" style="2" customWidth="1"/>
    <col min="15036" max="15039" width="0" style="2" hidden="1" customWidth="1"/>
    <col min="15040" max="15040" width="14.28515625" style="2" bestFit="1" customWidth="1"/>
    <col min="15041" max="15041" width="15.5703125" style="2" bestFit="1" customWidth="1"/>
    <col min="15042" max="15042" width="19.42578125" style="2" bestFit="1" customWidth="1"/>
    <col min="15043" max="15043" width="15.85546875" style="2" bestFit="1" customWidth="1"/>
    <col min="15044" max="15044" width="0" style="2" hidden="1" customWidth="1"/>
    <col min="15045" max="15045" width="13.28515625" style="2" bestFit="1" customWidth="1"/>
    <col min="15046" max="15287" width="8.85546875" style="2"/>
    <col min="15288" max="15288" width="11.85546875" style="2" customWidth="1"/>
    <col min="15289" max="15289" width="49.7109375" style="2" customWidth="1"/>
    <col min="15290" max="15290" width="9.85546875" style="2" customWidth="1"/>
    <col min="15291" max="15291" width="15.140625" style="2" customWidth="1"/>
    <col min="15292" max="15295" width="0" style="2" hidden="1" customWidth="1"/>
    <col min="15296" max="15296" width="14.28515625" style="2" bestFit="1" customWidth="1"/>
    <col min="15297" max="15297" width="15.5703125" style="2" bestFit="1" customWidth="1"/>
    <col min="15298" max="15298" width="19.42578125" style="2" bestFit="1" customWidth="1"/>
    <col min="15299" max="15299" width="15.85546875" style="2" bestFit="1" customWidth="1"/>
    <col min="15300" max="15300" width="0" style="2" hidden="1" customWidth="1"/>
    <col min="15301" max="15301" width="13.28515625" style="2" bestFit="1" customWidth="1"/>
    <col min="15302" max="15543" width="8.85546875" style="2"/>
    <col min="15544" max="15544" width="11.85546875" style="2" customWidth="1"/>
    <col min="15545" max="15545" width="49.7109375" style="2" customWidth="1"/>
    <col min="15546" max="15546" width="9.85546875" style="2" customWidth="1"/>
    <col min="15547" max="15547" width="15.140625" style="2" customWidth="1"/>
    <col min="15548" max="15551" width="0" style="2" hidden="1" customWidth="1"/>
    <col min="15552" max="15552" width="14.28515625" style="2" bestFit="1" customWidth="1"/>
    <col min="15553" max="15553" width="15.5703125" style="2" bestFit="1" customWidth="1"/>
    <col min="15554" max="15554" width="19.42578125" style="2" bestFit="1" customWidth="1"/>
    <col min="15555" max="15555" width="15.85546875" style="2" bestFit="1" customWidth="1"/>
    <col min="15556" max="15556" width="0" style="2" hidden="1" customWidth="1"/>
    <col min="15557" max="15557" width="13.28515625" style="2" bestFit="1" customWidth="1"/>
    <col min="15558" max="15799" width="8.85546875" style="2"/>
    <col min="15800" max="15800" width="11.85546875" style="2" customWidth="1"/>
    <col min="15801" max="15801" width="49.7109375" style="2" customWidth="1"/>
    <col min="15802" max="15802" width="9.85546875" style="2" customWidth="1"/>
    <col min="15803" max="15803" width="15.140625" style="2" customWidth="1"/>
    <col min="15804" max="15807" width="0" style="2" hidden="1" customWidth="1"/>
    <col min="15808" max="15808" width="14.28515625" style="2" bestFit="1" customWidth="1"/>
    <col min="15809" max="15809" width="15.5703125" style="2" bestFit="1" customWidth="1"/>
    <col min="15810" max="15810" width="19.42578125" style="2" bestFit="1" customWidth="1"/>
    <col min="15811" max="15811" width="15.85546875" style="2" bestFit="1" customWidth="1"/>
    <col min="15812" max="15812" width="0" style="2" hidden="1" customWidth="1"/>
    <col min="15813" max="15813" width="13.28515625" style="2" bestFit="1" customWidth="1"/>
    <col min="15814" max="16055" width="8.85546875" style="2"/>
    <col min="16056" max="16056" width="11.85546875" style="2" customWidth="1"/>
    <col min="16057" max="16057" width="49.7109375" style="2" customWidth="1"/>
    <col min="16058" max="16058" width="9.85546875" style="2" customWidth="1"/>
    <col min="16059" max="16059" width="15.140625" style="2" customWidth="1"/>
    <col min="16060" max="16063" width="0" style="2" hidden="1" customWidth="1"/>
    <col min="16064" max="16064" width="14.28515625" style="2" bestFit="1" customWidth="1"/>
    <col min="16065" max="16065" width="15.5703125" style="2" bestFit="1" customWidth="1"/>
    <col min="16066" max="16066" width="19.42578125" style="2" bestFit="1" customWidth="1"/>
    <col min="16067" max="16067" width="15.85546875" style="2" bestFit="1" customWidth="1"/>
    <col min="16068" max="16068" width="0" style="2" hidden="1" customWidth="1"/>
    <col min="16069" max="16069" width="13.28515625" style="2" bestFit="1" customWidth="1"/>
    <col min="16070" max="16322" width="8.85546875" style="2"/>
    <col min="16323" max="16327" width="9.140625" style="2" customWidth="1"/>
    <col min="16328" max="16328" width="8.85546875" style="2"/>
    <col min="16329" max="16334" width="9.140625" style="2" customWidth="1"/>
    <col min="16335" max="16354" width="8.85546875" style="2"/>
    <col min="16355" max="16384" width="8.85546875" style="2" customWidth="1"/>
  </cols>
  <sheetData>
    <row r="1" spans="1:19" ht="2.25" customHeight="1">
      <c r="A1" s="43"/>
      <c r="B1" s="143"/>
      <c r="C1" s="144"/>
      <c r="D1" s="145"/>
      <c r="E1" s="146"/>
      <c r="F1" s="147"/>
      <c r="G1" s="148"/>
      <c r="H1" s="149"/>
      <c r="I1" s="149"/>
      <c r="J1" s="149"/>
      <c r="K1" s="149"/>
      <c r="L1" s="150"/>
      <c r="M1" s="44"/>
    </row>
    <row r="2" spans="1:19" ht="18" customHeight="1">
      <c r="A2" s="43"/>
      <c r="B2" s="186" t="s">
        <v>9</v>
      </c>
      <c r="C2" s="186"/>
      <c r="D2" s="186"/>
      <c r="E2" s="186"/>
      <c r="F2" s="186"/>
      <c r="G2" s="186"/>
      <c r="H2" s="186"/>
      <c r="I2" s="186"/>
      <c r="J2" s="186"/>
      <c r="K2" s="186"/>
      <c r="L2" s="186"/>
      <c r="M2" s="187"/>
    </row>
    <row r="3" spans="1:19" ht="15" customHeight="1">
      <c r="A3" s="8"/>
      <c r="B3" s="188" t="s">
        <v>3</v>
      </c>
      <c r="C3" s="188"/>
      <c r="D3" s="188"/>
      <c r="E3" s="188"/>
      <c r="F3" s="188"/>
      <c r="G3" s="188"/>
      <c r="H3" s="188"/>
      <c r="I3" s="188"/>
      <c r="J3" s="188"/>
      <c r="K3" s="188"/>
      <c r="L3" s="188"/>
      <c r="M3" s="189"/>
    </row>
    <row r="4" spans="1:19" ht="15" customHeight="1">
      <c r="A4" s="8"/>
      <c r="B4" s="188" t="s">
        <v>0</v>
      </c>
      <c r="C4" s="188"/>
      <c r="D4" s="188"/>
      <c r="E4" s="188"/>
      <c r="F4" s="188"/>
      <c r="G4" s="188"/>
      <c r="H4" s="188"/>
      <c r="I4" s="188"/>
      <c r="J4" s="188"/>
      <c r="K4" s="188"/>
      <c r="L4" s="188"/>
      <c r="M4" s="189"/>
    </row>
    <row r="5" spans="1:19" ht="16.5" customHeight="1">
      <c r="A5" s="37"/>
      <c r="B5" s="188" t="s">
        <v>12</v>
      </c>
      <c r="C5" s="188"/>
      <c r="D5" s="188"/>
      <c r="E5" s="188"/>
      <c r="F5" s="188"/>
      <c r="G5" s="188"/>
      <c r="H5" s="188"/>
      <c r="I5" s="188"/>
      <c r="J5" s="188"/>
      <c r="K5" s="188"/>
      <c r="L5" s="188"/>
      <c r="M5" s="189"/>
    </row>
    <row r="6" spans="1:19" ht="8.25" customHeight="1">
      <c r="A6" s="190" t="s">
        <v>107</v>
      </c>
      <c r="B6" s="171"/>
      <c r="C6" s="171"/>
      <c r="D6" s="171"/>
      <c r="E6" s="171"/>
      <c r="F6" s="171"/>
      <c r="G6" s="171"/>
      <c r="H6" s="171"/>
      <c r="I6" s="171"/>
      <c r="J6" s="171"/>
      <c r="K6" s="171"/>
      <c r="L6" s="171"/>
      <c r="M6" s="171"/>
    </row>
    <row r="7" spans="1:19" ht="9.75" customHeight="1">
      <c r="A7" s="172"/>
      <c r="B7" s="172"/>
      <c r="C7" s="172"/>
      <c r="D7" s="172"/>
      <c r="E7" s="172"/>
      <c r="F7" s="172"/>
      <c r="G7" s="172"/>
      <c r="H7" s="172"/>
      <c r="I7" s="172"/>
      <c r="J7" s="172"/>
      <c r="K7" s="172"/>
      <c r="L7" s="172"/>
      <c r="M7" s="172"/>
    </row>
    <row r="8" spans="1:19" ht="16.5" customHeight="1">
      <c r="A8" s="170" t="s">
        <v>1</v>
      </c>
      <c r="B8" s="170" t="s">
        <v>2</v>
      </c>
      <c r="C8" s="170" t="s">
        <v>4</v>
      </c>
      <c r="D8" s="170" t="s">
        <v>50</v>
      </c>
      <c r="E8" s="183" t="s">
        <v>7</v>
      </c>
      <c r="F8" s="183" t="s">
        <v>45</v>
      </c>
      <c r="G8" s="175" t="s">
        <v>108</v>
      </c>
      <c r="H8" s="176"/>
      <c r="I8" s="175" t="s">
        <v>40</v>
      </c>
      <c r="J8" s="176"/>
      <c r="K8" s="193" t="s">
        <v>18</v>
      </c>
      <c r="L8" s="193"/>
      <c r="M8" s="193"/>
    </row>
    <row r="9" spans="1:19" ht="17.25" thickBot="1">
      <c r="A9" s="171"/>
      <c r="B9" s="171"/>
      <c r="C9" s="171"/>
      <c r="D9" s="171"/>
      <c r="E9" s="184"/>
      <c r="F9" s="184"/>
      <c r="G9" s="177"/>
      <c r="H9" s="178"/>
      <c r="I9" s="177"/>
      <c r="J9" s="178"/>
      <c r="K9" s="193"/>
      <c r="L9" s="193"/>
      <c r="M9" s="193"/>
    </row>
    <row r="10" spans="1:19" ht="30.75" customHeight="1">
      <c r="A10" s="172"/>
      <c r="B10" s="172"/>
      <c r="C10" s="172"/>
      <c r="D10" s="172"/>
      <c r="E10" s="185"/>
      <c r="F10" s="185"/>
      <c r="G10" s="45" t="s">
        <v>16</v>
      </c>
      <c r="H10" s="86" t="s">
        <v>17</v>
      </c>
      <c r="I10" s="168" t="s">
        <v>42</v>
      </c>
      <c r="J10" s="86" t="s">
        <v>41</v>
      </c>
      <c r="K10" s="86" t="s">
        <v>8</v>
      </c>
      <c r="L10" s="168" t="s">
        <v>19</v>
      </c>
      <c r="M10" s="168" t="s">
        <v>20</v>
      </c>
      <c r="N10" s="191" t="s">
        <v>59</v>
      </c>
      <c r="O10" s="191" t="s">
        <v>93</v>
      </c>
      <c r="P10" s="191" t="s">
        <v>103</v>
      </c>
      <c r="Q10" s="191"/>
      <c r="R10" s="181"/>
    </row>
    <row r="11" spans="1:19" ht="24" customHeight="1">
      <c r="A11" s="46">
        <v>600</v>
      </c>
      <c r="B11" s="47" t="s">
        <v>10</v>
      </c>
      <c r="C11" s="47"/>
      <c r="D11" s="48"/>
      <c r="E11" s="49"/>
      <c r="F11" s="38"/>
      <c r="G11" s="50"/>
      <c r="H11" s="38"/>
      <c r="I11" s="38"/>
      <c r="J11" s="38"/>
      <c r="K11" s="77"/>
      <c r="L11" s="38"/>
      <c r="M11" s="74"/>
      <c r="N11" s="194"/>
      <c r="O11" s="194"/>
      <c r="P11" s="194"/>
      <c r="Q11" s="192"/>
      <c r="R11" s="182"/>
      <c r="S11" s="82"/>
    </row>
    <row r="12" spans="1:19" ht="74.25" customHeight="1">
      <c r="A12" s="52">
        <v>601</v>
      </c>
      <c r="B12" s="124" t="s">
        <v>60</v>
      </c>
      <c r="C12" s="52" t="s">
        <v>6</v>
      </c>
      <c r="D12" s="73">
        <v>22</v>
      </c>
      <c r="E12" s="39">
        <v>15739.48</v>
      </c>
      <c r="F12" s="39">
        <f>D12*E12</f>
        <v>346268.56</v>
      </c>
      <c r="G12" s="55">
        <f>P12</f>
        <v>11</v>
      </c>
      <c r="H12" s="39">
        <f t="shared" ref="H12:H20" si="0">TRUNC(G12*E12,2)</f>
        <v>173134.28</v>
      </c>
      <c r="I12" s="42">
        <f>SUM(N12:R12)</f>
        <v>11</v>
      </c>
      <c r="J12" s="39">
        <f t="shared" ref="J12:J20" si="1">TRUNC(I12*E12,2)</f>
        <v>173134.28</v>
      </c>
      <c r="K12" s="40">
        <f t="shared" ref="K12:K20" si="2">D12-I12</f>
        <v>11</v>
      </c>
      <c r="L12" s="39">
        <f>(K12*E12)</f>
        <v>173134.28</v>
      </c>
      <c r="M12" s="51">
        <f t="shared" ref="M12:M20" si="3">(D12-I12)/D12</f>
        <v>0.5</v>
      </c>
      <c r="N12" s="155"/>
      <c r="O12" s="155"/>
      <c r="P12" s="155">
        <f>'601'!E37</f>
        <v>11</v>
      </c>
      <c r="Q12" s="156"/>
      <c r="R12" s="157"/>
    </row>
    <row r="13" spans="1:19" ht="47.25" customHeight="1">
      <c r="A13" s="52">
        <v>602</v>
      </c>
      <c r="B13" s="124" t="s">
        <v>61</v>
      </c>
      <c r="C13" s="52" t="s">
        <v>6</v>
      </c>
      <c r="D13" s="73">
        <v>286</v>
      </c>
      <c r="E13" s="39">
        <v>25.51</v>
      </c>
      <c r="F13" s="39">
        <f t="shared" ref="F13:F20" si="4">D13*E13</f>
        <v>7295.8600000000006</v>
      </c>
      <c r="G13" s="55">
        <f t="shared" ref="G13:G20" si="5">P13</f>
        <v>56</v>
      </c>
      <c r="H13" s="39">
        <f t="shared" si="0"/>
        <v>1428.56</v>
      </c>
      <c r="I13" s="42">
        <f t="shared" ref="I13:I20" si="6">SUM(N13:R13)</f>
        <v>286</v>
      </c>
      <c r="J13" s="39">
        <f t="shared" si="1"/>
        <v>7295.86</v>
      </c>
      <c r="K13" s="40">
        <f t="shared" si="2"/>
        <v>0</v>
      </c>
      <c r="L13" s="39">
        <f t="shared" ref="L13:L20" si="7">(K13*E13)</f>
        <v>0</v>
      </c>
      <c r="M13" s="51">
        <f t="shared" si="3"/>
        <v>0</v>
      </c>
      <c r="N13" s="155">
        <v>180</v>
      </c>
      <c r="O13" s="155">
        <v>50</v>
      </c>
      <c r="P13" s="155">
        <f>'602'!E36</f>
        <v>56</v>
      </c>
      <c r="Q13" s="155"/>
      <c r="R13" s="157"/>
    </row>
    <row r="14" spans="1:19" ht="32.25" customHeight="1">
      <c r="A14" s="52">
        <v>603</v>
      </c>
      <c r="B14" s="124" t="s">
        <v>62</v>
      </c>
      <c r="C14" s="52" t="s">
        <v>6</v>
      </c>
      <c r="D14" s="53">
        <v>374</v>
      </c>
      <c r="E14" s="39">
        <v>149.57</v>
      </c>
      <c r="F14" s="39">
        <f t="shared" si="4"/>
        <v>55939.18</v>
      </c>
      <c r="G14" s="55">
        <f t="shared" si="5"/>
        <v>120</v>
      </c>
      <c r="H14" s="39">
        <f t="shared" si="0"/>
        <v>17948.400000000001</v>
      </c>
      <c r="I14" s="42">
        <f t="shared" si="6"/>
        <v>374</v>
      </c>
      <c r="J14" s="39">
        <f t="shared" si="1"/>
        <v>55939.18</v>
      </c>
      <c r="K14" s="40">
        <f t="shared" si="2"/>
        <v>0</v>
      </c>
      <c r="L14" s="39">
        <f t="shared" si="7"/>
        <v>0</v>
      </c>
      <c r="M14" s="51">
        <f t="shared" si="3"/>
        <v>0</v>
      </c>
      <c r="N14" s="155">
        <v>180</v>
      </c>
      <c r="O14" s="155">
        <v>74</v>
      </c>
      <c r="P14" s="155">
        <f>'603'!C19</f>
        <v>120</v>
      </c>
      <c r="Q14" s="155"/>
      <c r="R14" s="157"/>
    </row>
    <row r="15" spans="1:19" ht="57.75" customHeight="1">
      <c r="A15" s="52">
        <v>604</v>
      </c>
      <c r="B15" s="124" t="s">
        <v>63</v>
      </c>
      <c r="C15" s="52" t="s">
        <v>44</v>
      </c>
      <c r="D15" s="53">
        <v>34.200000000000003</v>
      </c>
      <c r="E15" s="39">
        <v>296.33999999999997</v>
      </c>
      <c r="F15" s="39">
        <f t="shared" si="4"/>
        <v>10134.828</v>
      </c>
      <c r="G15" s="55">
        <f t="shared" si="5"/>
        <v>12.436363636363637</v>
      </c>
      <c r="H15" s="39">
        <f t="shared" ref="H15:H16" si="8">TRUNC(G15*E15,2)</f>
        <v>3685.39</v>
      </c>
      <c r="I15" s="42">
        <f t="shared" si="6"/>
        <v>34.200000000000003</v>
      </c>
      <c r="J15" s="39">
        <f t="shared" ref="J15:J16" si="9">TRUNC(I15*E15,2)</f>
        <v>10134.82</v>
      </c>
      <c r="K15" s="40">
        <f t="shared" ref="K15:K16" si="10">D15-I15</f>
        <v>0</v>
      </c>
      <c r="L15" s="39">
        <f t="shared" si="7"/>
        <v>0</v>
      </c>
      <c r="M15" s="51">
        <f t="shared" ref="M15:M16" si="11">(D15-I15)/D15</f>
        <v>0</v>
      </c>
      <c r="N15" s="155"/>
      <c r="O15" s="155">
        <v>21.763636363636365</v>
      </c>
      <c r="P15" s="155">
        <f>'604'!E36</f>
        <v>12.436363636363637</v>
      </c>
      <c r="Q15" s="155"/>
      <c r="R15" s="157"/>
    </row>
    <row r="16" spans="1:19" ht="30">
      <c r="A16" s="52">
        <v>605</v>
      </c>
      <c r="B16" s="124" t="s">
        <v>64</v>
      </c>
      <c r="C16" s="52" t="s">
        <v>65</v>
      </c>
      <c r="D16" s="53">
        <v>5.13</v>
      </c>
      <c r="E16" s="39">
        <v>3053.15</v>
      </c>
      <c r="F16" s="39">
        <f t="shared" si="4"/>
        <v>15662.6595</v>
      </c>
      <c r="G16" s="55">
        <f t="shared" si="5"/>
        <v>1.8654545454545453</v>
      </c>
      <c r="H16" s="39">
        <f t="shared" si="8"/>
        <v>5695.51</v>
      </c>
      <c r="I16" s="42">
        <f t="shared" si="6"/>
        <v>5.13</v>
      </c>
      <c r="J16" s="39">
        <f t="shared" si="9"/>
        <v>15662.65</v>
      </c>
      <c r="K16" s="40">
        <f t="shared" si="10"/>
        <v>0</v>
      </c>
      <c r="L16" s="39">
        <f t="shared" si="7"/>
        <v>0</v>
      </c>
      <c r="M16" s="51">
        <f t="shared" si="11"/>
        <v>0</v>
      </c>
      <c r="N16" s="155"/>
      <c r="O16" s="155">
        <v>3.2645454545454546</v>
      </c>
      <c r="P16" s="155">
        <f>'605'!C19</f>
        <v>1.8654545454545453</v>
      </c>
      <c r="Q16" s="155"/>
      <c r="R16" s="157"/>
    </row>
    <row r="17" spans="1:19" ht="60">
      <c r="A17" s="52">
        <v>606</v>
      </c>
      <c r="B17" s="124" t="s">
        <v>66</v>
      </c>
      <c r="C17" s="52" t="s">
        <v>6</v>
      </c>
      <c r="D17" s="53">
        <v>1</v>
      </c>
      <c r="E17" s="39">
        <v>7751.64</v>
      </c>
      <c r="F17" s="39">
        <f t="shared" si="4"/>
        <v>7751.64</v>
      </c>
      <c r="G17" s="55">
        <f t="shared" si="5"/>
        <v>0</v>
      </c>
      <c r="H17" s="39">
        <f t="shared" si="0"/>
        <v>0</v>
      </c>
      <c r="I17" s="42">
        <f t="shared" si="6"/>
        <v>0</v>
      </c>
      <c r="J17" s="39">
        <f t="shared" si="1"/>
        <v>0</v>
      </c>
      <c r="K17" s="40">
        <f t="shared" si="2"/>
        <v>1</v>
      </c>
      <c r="L17" s="39">
        <f t="shared" si="7"/>
        <v>7751.64</v>
      </c>
      <c r="M17" s="51">
        <f t="shared" si="3"/>
        <v>1</v>
      </c>
      <c r="N17" s="155"/>
      <c r="O17" s="155"/>
      <c r="P17" s="155"/>
      <c r="Q17" s="155"/>
      <c r="R17" s="157"/>
    </row>
    <row r="18" spans="1:19" ht="30">
      <c r="A18" s="52">
        <v>607</v>
      </c>
      <c r="B18" s="124" t="s">
        <v>67</v>
      </c>
      <c r="C18" s="52" t="s">
        <v>4</v>
      </c>
      <c r="D18" s="53">
        <v>719.54</v>
      </c>
      <c r="E18" s="39">
        <v>39.200000000000003</v>
      </c>
      <c r="F18" s="39">
        <f t="shared" si="4"/>
        <v>28205.968000000001</v>
      </c>
      <c r="G18" s="55">
        <f t="shared" si="5"/>
        <v>64.920000000000073</v>
      </c>
      <c r="H18" s="39">
        <f t="shared" ref="H18:H19" si="12">TRUNC(G18*E18,2)</f>
        <v>2544.86</v>
      </c>
      <c r="I18" s="42">
        <f t="shared" si="6"/>
        <v>719.54</v>
      </c>
      <c r="J18" s="39">
        <f t="shared" ref="J18:J19" si="13">TRUNC(I18*E18,2)</f>
        <v>28205.96</v>
      </c>
      <c r="K18" s="40">
        <f t="shared" ref="K18:K19" si="14">D18-I18</f>
        <v>0</v>
      </c>
      <c r="L18" s="39">
        <f t="shared" si="7"/>
        <v>0</v>
      </c>
      <c r="M18" s="51">
        <f t="shared" ref="M18:M19" si="15">(D18-I18)/D18</f>
        <v>0</v>
      </c>
      <c r="N18" s="155">
        <v>654.61999999999989</v>
      </c>
      <c r="O18" s="155"/>
      <c r="P18" s="155">
        <f>'607'!D36</f>
        <v>64.920000000000073</v>
      </c>
      <c r="Q18" s="155"/>
      <c r="R18" s="157"/>
    </row>
    <row r="19" spans="1:19" ht="45">
      <c r="A19" s="52">
        <v>608</v>
      </c>
      <c r="B19" s="124" t="s">
        <v>68</v>
      </c>
      <c r="C19" s="52" t="s">
        <v>11</v>
      </c>
      <c r="D19" s="53">
        <v>35</v>
      </c>
      <c r="E19" s="39">
        <v>334.35</v>
      </c>
      <c r="F19" s="39">
        <f t="shared" si="4"/>
        <v>11702.25</v>
      </c>
      <c r="G19" s="55">
        <f t="shared" si="5"/>
        <v>12</v>
      </c>
      <c r="H19" s="39">
        <f t="shared" si="12"/>
        <v>4012.2</v>
      </c>
      <c r="I19" s="42">
        <f t="shared" si="6"/>
        <v>35</v>
      </c>
      <c r="J19" s="39">
        <f t="shared" si="13"/>
        <v>11702.25</v>
      </c>
      <c r="K19" s="40">
        <f t="shared" si="14"/>
        <v>0</v>
      </c>
      <c r="L19" s="39">
        <f t="shared" si="7"/>
        <v>0</v>
      </c>
      <c r="M19" s="51">
        <f t="shared" si="15"/>
        <v>0</v>
      </c>
      <c r="N19" s="155">
        <v>11.499999999999998</v>
      </c>
      <c r="O19" s="155">
        <v>11.499999999999998</v>
      </c>
      <c r="P19" s="155">
        <f>'608'!G34</f>
        <v>12</v>
      </c>
      <c r="Q19" s="156"/>
      <c r="R19" s="157"/>
    </row>
    <row r="20" spans="1:19" ht="21" customHeight="1">
      <c r="A20" s="52">
        <v>609</v>
      </c>
      <c r="B20" s="124" t="s">
        <v>69</v>
      </c>
      <c r="C20" s="52" t="s">
        <v>4</v>
      </c>
      <c r="D20" s="53">
        <v>3</v>
      </c>
      <c r="E20" s="39">
        <v>10909.42</v>
      </c>
      <c r="F20" s="39">
        <f t="shared" si="4"/>
        <v>32728.260000000002</v>
      </c>
      <c r="G20" s="55">
        <f t="shared" si="5"/>
        <v>1</v>
      </c>
      <c r="H20" s="39">
        <f t="shared" si="0"/>
        <v>10909.42</v>
      </c>
      <c r="I20" s="42">
        <f t="shared" si="6"/>
        <v>3</v>
      </c>
      <c r="J20" s="39">
        <f t="shared" si="1"/>
        <v>32728.26</v>
      </c>
      <c r="K20" s="40">
        <f t="shared" si="2"/>
        <v>0</v>
      </c>
      <c r="L20" s="39">
        <f t="shared" si="7"/>
        <v>0</v>
      </c>
      <c r="M20" s="77">
        <f t="shared" si="3"/>
        <v>0</v>
      </c>
      <c r="N20" s="155">
        <v>1</v>
      </c>
      <c r="O20" s="155">
        <v>1</v>
      </c>
      <c r="P20" s="155">
        <v>1</v>
      </c>
      <c r="Q20" s="158"/>
      <c r="R20" s="157"/>
    </row>
    <row r="21" spans="1:19" ht="28.5" customHeight="1">
      <c r="A21" s="179" t="s">
        <v>13</v>
      </c>
      <c r="B21" s="179"/>
      <c r="C21" s="179"/>
      <c r="D21" s="179"/>
      <c r="E21" s="179"/>
      <c r="F21" s="41">
        <f>SUM(F12:F20)</f>
        <v>515689.20549999998</v>
      </c>
      <c r="G21" s="54"/>
      <c r="H21" s="41">
        <f>SUM(H12:H20)</f>
        <v>219358.62000000002</v>
      </c>
      <c r="I21" s="41"/>
      <c r="J21" s="41">
        <f>SUM(J12:J20)</f>
        <v>334803.26</v>
      </c>
      <c r="K21" s="77"/>
      <c r="L21" s="41">
        <f>SUM(L12:L20)</f>
        <v>180885.92</v>
      </c>
      <c r="M21" s="74">
        <f>(F21-J21)/F21</f>
        <v>0.35076542919803266</v>
      </c>
      <c r="N21" s="159"/>
      <c r="O21" s="159"/>
      <c r="P21" s="159"/>
      <c r="Q21" s="159"/>
      <c r="R21" s="159"/>
      <c r="S21" s="82"/>
    </row>
    <row r="22" spans="1:19" ht="28.5" customHeight="1">
      <c r="A22" s="179" t="s">
        <v>14</v>
      </c>
      <c r="B22" s="179"/>
      <c r="C22" s="179"/>
      <c r="D22" s="179"/>
      <c r="E22" s="179"/>
      <c r="F22" s="41">
        <f>TRUNC(F21*0.2502,2)</f>
        <v>129025.43</v>
      </c>
      <c r="G22" s="54"/>
      <c r="H22" s="41">
        <f>TRUNC(H21*0.2502,2)</f>
        <v>54883.519999999997</v>
      </c>
      <c r="I22" s="41"/>
      <c r="J22" s="41">
        <f>TRUNC(J21*0.2502,2)</f>
        <v>83767.77</v>
      </c>
      <c r="K22" s="77"/>
      <c r="L22" s="41">
        <f>TRUNC(L21*0.2502,2)</f>
        <v>45257.65</v>
      </c>
      <c r="M22" s="74">
        <f>(F22-J22)/F22</f>
        <v>0.35076542662946358</v>
      </c>
      <c r="N22" s="159"/>
      <c r="O22" s="159"/>
      <c r="P22" s="159"/>
      <c r="Q22" s="159"/>
      <c r="R22" s="159"/>
      <c r="S22" s="82"/>
    </row>
    <row r="23" spans="1:19" ht="28.5" customHeight="1">
      <c r="A23" s="179" t="s">
        <v>15</v>
      </c>
      <c r="B23" s="179"/>
      <c r="C23" s="179"/>
      <c r="D23" s="179"/>
      <c r="E23" s="179"/>
      <c r="F23" s="41">
        <f>SUM(F21:F22)</f>
        <v>644714.63549999997</v>
      </c>
      <c r="G23" s="54"/>
      <c r="H23" s="41">
        <f>SUM(H21:H22)</f>
        <v>274242.14</v>
      </c>
      <c r="I23" s="41"/>
      <c r="J23" s="41">
        <f>SUM(J21:J22)</f>
        <v>418571.03</v>
      </c>
      <c r="K23" s="77"/>
      <c r="L23" s="41">
        <f>SUM(L21:L22)</f>
        <v>226143.57</v>
      </c>
      <c r="M23" s="74">
        <f>(F23-J23)/F23</f>
        <v>0.35076542868399013</v>
      </c>
      <c r="N23" s="159"/>
      <c r="O23" s="159"/>
      <c r="P23" s="159"/>
      <c r="Q23" s="159"/>
      <c r="R23" s="159"/>
      <c r="S23" s="82"/>
    </row>
    <row r="24" spans="1:19" ht="90" customHeight="1">
      <c r="A24" s="173" t="s">
        <v>56</v>
      </c>
      <c r="B24" s="174"/>
      <c r="C24" s="174" t="s">
        <v>37</v>
      </c>
      <c r="D24" s="174"/>
      <c r="E24" s="174"/>
      <c r="F24" s="174"/>
      <c r="G24" s="174" t="s">
        <v>38</v>
      </c>
      <c r="H24" s="174"/>
      <c r="I24" s="174"/>
      <c r="J24" s="174" t="s">
        <v>43</v>
      </c>
      <c r="K24" s="174"/>
      <c r="L24" s="174"/>
      <c r="M24" s="180"/>
      <c r="S24" s="83"/>
    </row>
  </sheetData>
  <mergeCells count="26">
    <mergeCell ref="R10:R11"/>
    <mergeCell ref="F8:F10"/>
    <mergeCell ref="C24:F24"/>
    <mergeCell ref="B2:M2"/>
    <mergeCell ref="B3:M3"/>
    <mergeCell ref="B4:M4"/>
    <mergeCell ref="B5:M5"/>
    <mergeCell ref="A6:M7"/>
    <mergeCell ref="Q10:Q11"/>
    <mergeCell ref="K8:M9"/>
    <mergeCell ref="E8:E10"/>
    <mergeCell ref="P10:P11"/>
    <mergeCell ref="N10:N11"/>
    <mergeCell ref="O10:O11"/>
    <mergeCell ref="C8:C10"/>
    <mergeCell ref="B8:B10"/>
    <mergeCell ref="A8:A10"/>
    <mergeCell ref="A24:B24"/>
    <mergeCell ref="I8:J9"/>
    <mergeCell ref="A21:E21"/>
    <mergeCell ref="A22:E22"/>
    <mergeCell ref="A23:E23"/>
    <mergeCell ref="G24:I24"/>
    <mergeCell ref="J24:M24"/>
    <mergeCell ref="G8:H9"/>
    <mergeCell ref="D8:D10"/>
  </mergeCells>
  <phoneticPr fontId="51" type="noConversion"/>
  <pageMargins left="0.23622047244094491" right="0.23622047244094491" top="0.55118110236220474" bottom="0.55118110236220474" header="0.51181102362204722" footer="0.51181102362204722"/>
  <pageSetup paperSize="9" scale="58" fitToHeight="0"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H57"/>
  <sheetViews>
    <sheetView view="pageBreakPreview" topLeftCell="A7" zoomScaleSheetLayoutView="100" workbookViewId="0">
      <selection activeCell="E38" sqref="E3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200" t="s">
        <v>104</v>
      </c>
      <c r="B2" s="201"/>
      <c r="C2" s="201"/>
      <c r="D2" s="201"/>
      <c r="E2" s="201"/>
      <c r="F2" s="201"/>
      <c r="G2" s="201"/>
      <c r="H2" s="202"/>
    </row>
    <row r="3" spans="1:8">
      <c r="A3" s="203" t="s">
        <v>70</v>
      </c>
      <c r="B3" s="204"/>
      <c r="C3" s="204"/>
      <c r="D3" s="204"/>
      <c r="E3" s="204"/>
      <c r="F3" s="204"/>
      <c r="G3" s="204"/>
      <c r="H3" s="205"/>
    </row>
    <row r="4" spans="1:8">
      <c r="A4" s="206" t="s">
        <v>105</v>
      </c>
      <c r="B4" s="207"/>
      <c r="C4" s="207"/>
      <c r="D4" s="207"/>
      <c r="E4" s="207"/>
      <c r="F4" s="207"/>
      <c r="G4" s="207"/>
      <c r="H4" s="208"/>
    </row>
    <row r="5" spans="1:8" ht="7.5" customHeight="1">
      <c r="A5" s="17"/>
      <c r="B5" s="92"/>
      <c r="C5" s="93"/>
      <c r="D5" s="93"/>
      <c r="E5" s="9"/>
      <c r="F5" s="93"/>
      <c r="G5" s="93"/>
      <c r="H5" s="19"/>
    </row>
    <row r="6" spans="1:8">
      <c r="A6" s="94">
        <v>1</v>
      </c>
      <c r="B6" s="209" t="s">
        <v>31</v>
      </c>
      <c r="C6" s="209"/>
      <c r="D6" s="209"/>
      <c r="E6" s="209"/>
      <c r="F6" s="209"/>
      <c r="G6" s="209"/>
      <c r="H6" s="210"/>
    </row>
    <row r="7" spans="1:8" ht="49.5" customHeight="1">
      <c r="A7" s="95">
        <v>601</v>
      </c>
      <c r="B7" s="211" t="s">
        <v>60</v>
      </c>
      <c r="C7" s="211"/>
      <c r="D7" s="211"/>
      <c r="E7" s="211"/>
      <c r="F7" s="211"/>
      <c r="G7" s="211"/>
      <c r="H7" s="212"/>
    </row>
    <row r="8" spans="1:8" ht="15.75" customHeight="1">
      <c r="A8" s="96"/>
      <c r="B8" s="198"/>
      <c r="C8" s="199"/>
      <c r="D8" s="199"/>
      <c r="E8" s="199"/>
      <c r="F8" s="199"/>
      <c r="G8" s="97" t="s">
        <v>32</v>
      </c>
      <c r="H8" s="102" t="s">
        <v>4</v>
      </c>
    </row>
    <row r="9" spans="1:8">
      <c r="A9" s="20"/>
      <c r="B9" s="10"/>
      <c r="C9" s="213"/>
      <c r="D9" s="213"/>
      <c r="E9" s="213"/>
      <c r="F9" s="21"/>
      <c r="G9" s="98"/>
      <c r="H9" s="22"/>
    </row>
    <row r="10" spans="1:8">
      <c r="B10" s="108" t="s">
        <v>21</v>
      </c>
      <c r="C10" s="214" t="s">
        <v>46</v>
      </c>
      <c r="D10" s="214"/>
      <c r="E10" s="214"/>
      <c r="F10" s="21"/>
      <c r="G10" s="98"/>
      <c r="H10" s="22"/>
    </row>
    <row r="11" spans="1:8" ht="15.75">
      <c r="A11" s="20"/>
      <c r="B11" s="57" t="s">
        <v>22</v>
      </c>
      <c r="C11" s="57"/>
      <c r="D11" s="57" t="s">
        <v>33</v>
      </c>
      <c r="E11" s="58" t="s">
        <v>23</v>
      </c>
      <c r="F11" s="58" t="s">
        <v>24</v>
      </c>
      <c r="G11" s="58" t="s">
        <v>5</v>
      </c>
      <c r="H11" s="22"/>
    </row>
    <row r="12" spans="1:8">
      <c r="A12" s="32"/>
      <c r="B12" s="103" t="s">
        <v>78</v>
      </c>
      <c r="C12" s="60"/>
      <c r="D12" s="59"/>
      <c r="E12" s="61"/>
      <c r="F12" s="62"/>
      <c r="G12" s="62">
        <f>E36</f>
        <v>0</v>
      </c>
      <c r="H12" s="22"/>
    </row>
    <row r="13" spans="1:8" ht="15.75">
      <c r="A13" s="20"/>
      <c r="B13" s="63" t="s">
        <v>5</v>
      </c>
      <c r="C13" s="64"/>
      <c r="D13" s="64"/>
      <c r="E13" s="64"/>
      <c r="F13" s="64"/>
      <c r="G13" s="99">
        <f>SUM(G12:G12)</f>
        <v>0</v>
      </c>
      <c r="H13" s="22"/>
    </row>
    <row r="14" spans="1:8">
      <c r="A14" s="20"/>
      <c r="B14" s="92"/>
      <c r="C14" s="92"/>
      <c r="D14" s="92"/>
      <c r="E14" s="92"/>
      <c r="F14" s="92"/>
      <c r="G14" s="92"/>
      <c r="H14" s="22"/>
    </row>
    <row r="15" spans="1:8" ht="15.75">
      <c r="A15" s="23"/>
      <c r="B15" s="65" t="s">
        <v>25</v>
      </c>
      <c r="C15" s="66">
        <v>22</v>
      </c>
      <c r="D15" s="92"/>
      <c r="E15" s="92"/>
      <c r="F15" s="92"/>
      <c r="G15" s="92"/>
      <c r="H15" s="24"/>
    </row>
    <row r="16" spans="1:8" ht="15.75">
      <c r="A16" s="25"/>
      <c r="B16" s="65" t="s">
        <v>26</v>
      </c>
      <c r="C16" s="66">
        <f>C19</f>
        <v>0</v>
      </c>
      <c r="D16" s="92"/>
      <c r="E16" s="92"/>
      <c r="F16" s="92"/>
      <c r="G16" s="92"/>
      <c r="H16" s="24"/>
    </row>
    <row r="17" spans="1:8" ht="15.75">
      <c r="A17" s="25"/>
      <c r="B17" s="65" t="s">
        <v>27</v>
      </c>
      <c r="C17" s="66">
        <f>C15-C16</f>
        <v>22</v>
      </c>
      <c r="D17" s="92"/>
      <c r="E17" s="92"/>
      <c r="F17" s="92"/>
      <c r="G17" s="92"/>
      <c r="H17" s="24"/>
    </row>
    <row r="18" spans="1:8" ht="15.75">
      <c r="A18" s="87"/>
      <c r="B18" s="65" t="s">
        <v>28</v>
      </c>
      <c r="C18" s="66"/>
      <c r="D18" s="92"/>
      <c r="E18" s="92"/>
      <c r="F18" s="92"/>
      <c r="G18" s="92"/>
      <c r="H18" s="24"/>
    </row>
    <row r="19" spans="1:8" ht="15.75">
      <c r="A19" s="87"/>
      <c r="B19" s="65" t="s">
        <v>29</v>
      </c>
      <c r="C19" s="66">
        <f>G12</f>
        <v>0</v>
      </c>
      <c r="D19" s="92"/>
      <c r="E19" s="92"/>
      <c r="F19" s="92"/>
      <c r="G19" s="92"/>
      <c r="H19" s="24"/>
    </row>
    <row r="20" spans="1:8" ht="15.75">
      <c r="A20" s="87"/>
      <c r="B20" s="85"/>
      <c r="H20" s="24"/>
    </row>
    <row r="21" spans="1:8" ht="15.75" customHeight="1">
      <c r="A21" s="87"/>
      <c r="B21" s="215" t="s">
        <v>78</v>
      </c>
      <c r="C21" s="70" t="s">
        <v>81</v>
      </c>
      <c r="D21" s="71" t="s">
        <v>80</v>
      </c>
      <c r="E21" s="71" t="s">
        <v>53</v>
      </c>
      <c r="F21" s="71" t="s">
        <v>5</v>
      </c>
      <c r="H21" s="24"/>
    </row>
    <row r="22" spans="1:8">
      <c r="A22" s="87"/>
      <c r="B22" s="215"/>
      <c r="C22" s="71">
        <v>12</v>
      </c>
      <c r="D22" s="71"/>
      <c r="E22" s="71">
        <v>1</v>
      </c>
      <c r="F22" s="169">
        <f>D22+E22</f>
        <v>1</v>
      </c>
      <c r="H22" s="24"/>
    </row>
    <row r="23" spans="1:8">
      <c r="A23" s="87"/>
      <c r="B23" s="215"/>
      <c r="C23" s="71">
        <v>11</v>
      </c>
      <c r="D23" s="71"/>
      <c r="E23" s="71">
        <v>1</v>
      </c>
      <c r="F23" s="169">
        <f t="shared" ref="F23:F33" si="0">D23+E23</f>
        <v>1</v>
      </c>
      <c r="H23" s="24"/>
    </row>
    <row r="24" spans="1:8">
      <c r="A24" s="87"/>
      <c r="B24" s="215"/>
      <c r="C24" s="71">
        <v>10</v>
      </c>
      <c r="D24" s="71"/>
      <c r="E24" s="71">
        <v>1</v>
      </c>
      <c r="F24" s="169">
        <f t="shared" si="0"/>
        <v>1</v>
      </c>
      <c r="H24" s="24"/>
    </row>
    <row r="25" spans="1:8" ht="15.75" customHeight="1">
      <c r="A25" s="20"/>
      <c r="B25" s="215"/>
      <c r="C25" s="71">
        <v>9</v>
      </c>
      <c r="D25" s="71"/>
      <c r="E25" s="71">
        <v>1</v>
      </c>
      <c r="F25" s="169">
        <f t="shared" si="0"/>
        <v>1</v>
      </c>
      <c r="G25" s="92"/>
      <c r="H25" s="24"/>
    </row>
    <row r="26" spans="1:8" ht="15.75" customHeight="1">
      <c r="A26" s="20"/>
      <c r="B26" s="215"/>
      <c r="C26" s="71">
        <v>8</v>
      </c>
      <c r="D26" s="71"/>
      <c r="E26" s="71">
        <v>1</v>
      </c>
      <c r="F26" s="169">
        <f t="shared" si="0"/>
        <v>1</v>
      </c>
      <c r="G26" s="92"/>
      <c r="H26" s="24"/>
    </row>
    <row r="27" spans="1:8" ht="15.75" customHeight="1">
      <c r="A27" s="20"/>
      <c r="B27" s="215"/>
      <c r="C27" s="71">
        <v>7</v>
      </c>
      <c r="D27" s="71"/>
      <c r="E27" s="71">
        <v>1</v>
      </c>
      <c r="F27" s="169">
        <f t="shared" si="0"/>
        <v>1</v>
      </c>
      <c r="G27" s="92"/>
      <c r="H27" s="24"/>
    </row>
    <row r="28" spans="1:8" ht="15.75" customHeight="1">
      <c r="A28" s="20"/>
      <c r="B28" s="215"/>
      <c r="C28" s="71">
        <v>6</v>
      </c>
      <c r="D28" s="71"/>
      <c r="E28" s="71">
        <v>1</v>
      </c>
      <c r="F28" s="169">
        <f t="shared" si="0"/>
        <v>1</v>
      </c>
      <c r="G28" s="92"/>
      <c r="H28" s="24"/>
    </row>
    <row r="29" spans="1:8" ht="15.75" customHeight="1">
      <c r="A29" s="20"/>
      <c r="B29" s="215"/>
      <c r="C29" s="71">
        <v>5</v>
      </c>
      <c r="D29" s="71"/>
      <c r="E29" s="71">
        <v>1</v>
      </c>
      <c r="F29" s="169">
        <f t="shared" si="0"/>
        <v>1</v>
      </c>
      <c r="G29" s="92"/>
      <c r="H29" s="24"/>
    </row>
    <row r="30" spans="1:8" ht="15.75" customHeight="1">
      <c r="A30" s="20"/>
      <c r="B30" s="215"/>
      <c r="C30" s="71">
        <v>4</v>
      </c>
      <c r="D30" s="71"/>
      <c r="E30" s="71">
        <v>1</v>
      </c>
      <c r="F30" s="169">
        <f t="shared" si="0"/>
        <v>1</v>
      </c>
      <c r="G30" s="92"/>
      <c r="H30" s="24"/>
    </row>
    <row r="31" spans="1:8" ht="15.75" customHeight="1">
      <c r="A31" s="20"/>
      <c r="B31" s="215"/>
      <c r="C31" s="71">
        <v>3</v>
      </c>
      <c r="D31" s="71"/>
      <c r="E31" s="71">
        <v>1</v>
      </c>
      <c r="F31" s="169">
        <f t="shared" si="0"/>
        <v>1</v>
      </c>
      <c r="G31" s="92"/>
      <c r="H31" s="24"/>
    </row>
    <row r="32" spans="1:8" ht="15.75" customHeight="1">
      <c r="A32" s="20"/>
      <c r="B32" s="215"/>
      <c r="C32" s="71">
        <v>2</v>
      </c>
      <c r="D32" s="71"/>
      <c r="E32" s="71">
        <v>1</v>
      </c>
      <c r="F32" s="169">
        <f t="shared" si="0"/>
        <v>1</v>
      </c>
      <c r="G32" s="92"/>
      <c r="H32" s="24"/>
    </row>
    <row r="33" spans="1:8" ht="15.75" customHeight="1">
      <c r="A33" s="20"/>
      <c r="B33" s="215"/>
      <c r="C33" s="71">
        <v>1</v>
      </c>
      <c r="D33" s="71"/>
      <c r="E33" s="71">
        <v>1</v>
      </c>
      <c r="F33" s="169">
        <f t="shared" si="0"/>
        <v>1</v>
      </c>
      <c r="G33" s="92"/>
      <c r="H33" s="24"/>
    </row>
    <row r="34" spans="1:8" ht="15.75">
      <c r="A34" s="20"/>
      <c r="B34" s="113"/>
      <c r="C34" s="71" t="s">
        <v>82</v>
      </c>
      <c r="D34" s="78" t="s">
        <v>11</v>
      </c>
      <c r="E34" s="78" t="s">
        <v>8</v>
      </c>
      <c r="F34" s="92"/>
      <c r="G34" s="92"/>
      <c r="H34" s="24"/>
    </row>
    <row r="35" spans="1:8" ht="15.75">
      <c r="A35" s="20"/>
      <c r="B35" s="113"/>
      <c r="C35" s="70" t="s">
        <v>83</v>
      </c>
      <c r="D35" s="133">
        <v>44805</v>
      </c>
      <c r="E35" s="130">
        <v>0</v>
      </c>
      <c r="F35" s="92"/>
      <c r="G35" s="92"/>
      <c r="H35" s="24"/>
    </row>
    <row r="36" spans="1:8" ht="15.75">
      <c r="A36" s="20"/>
      <c r="B36" s="113"/>
      <c r="C36" s="70"/>
      <c r="D36" s="133">
        <v>44835</v>
      </c>
      <c r="E36" s="130">
        <v>0</v>
      </c>
      <c r="F36" s="92"/>
      <c r="G36" s="92"/>
      <c r="H36" s="24"/>
    </row>
    <row r="37" spans="1:8" ht="15.75">
      <c r="A37" s="20"/>
      <c r="B37" s="113"/>
      <c r="C37" s="70"/>
      <c r="D37" s="133">
        <v>44866</v>
      </c>
      <c r="E37" s="130">
        <v>11</v>
      </c>
      <c r="F37" s="92"/>
      <c r="G37" s="92"/>
      <c r="H37" s="24"/>
    </row>
    <row r="38" spans="1:8" ht="15.75">
      <c r="A38" s="20"/>
      <c r="B38" s="113"/>
      <c r="C38" s="130"/>
      <c r="D38" s="133">
        <v>44896</v>
      </c>
      <c r="E38" s="130"/>
      <c r="F38" s="92"/>
      <c r="G38" s="92"/>
      <c r="H38" s="24"/>
    </row>
    <row r="39" spans="1:8" ht="15.75">
      <c r="A39" s="20"/>
      <c r="B39" s="85"/>
      <c r="C39" s="92"/>
      <c r="D39" s="131"/>
      <c r="E39" s="92"/>
      <c r="F39" s="92"/>
      <c r="G39" s="92"/>
      <c r="H39" s="24"/>
    </row>
    <row r="40" spans="1:8">
      <c r="A40" s="20"/>
      <c r="C40" s="92"/>
      <c r="D40" s="131"/>
      <c r="E40" s="92"/>
      <c r="F40" s="92"/>
      <c r="G40" s="92"/>
      <c r="H40" s="24"/>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32"/>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0"/>
      <c r="C52" s="100"/>
      <c r="D52" s="100"/>
      <c r="E52" s="92"/>
      <c r="F52" s="92"/>
      <c r="G52" s="11"/>
      <c r="H52" s="26"/>
    </row>
    <row r="53" spans="1:8" ht="15.75">
      <c r="A53" s="20"/>
      <c r="B53" s="10"/>
      <c r="C53" s="98"/>
      <c r="D53" s="98"/>
      <c r="E53" s="98"/>
      <c r="F53" s="21"/>
      <c r="G53" s="101"/>
      <c r="H53" s="22"/>
    </row>
    <row r="54" spans="1:8" ht="15.75">
      <c r="A54" s="68" t="s">
        <v>30</v>
      </c>
      <c r="B54" s="33"/>
      <c r="C54" s="34"/>
      <c r="D54" s="35"/>
      <c r="E54" s="36"/>
      <c r="F54" s="34"/>
      <c r="G54" s="34"/>
      <c r="H54" s="56"/>
    </row>
    <row r="55" spans="1:8" ht="15" customHeight="1">
      <c r="A55" s="195" t="s">
        <v>79</v>
      </c>
      <c r="B55" s="196"/>
      <c r="C55" s="196"/>
      <c r="D55" s="196"/>
      <c r="E55" s="196"/>
      <c r="F55" s="196"/>
      <c r="G55" s="196"/>
      <c r="H55" s="197"/>
    </row>
    <row r="56" spans="1:8" ht="15.75">
      <c r="A56" s="27"/>
      <c r="B56" s="16"/>
      <c r="C56" s="88"/>
      <c r="D56" s="88"/>
      <c r="E56" s="88"/>
      <c r="F56" s="29"/>
      <c r="G56" s="30"/>
      <c r="H56" s="31"/>
    </row>
    <row r="57" spans="1:8">
      <c r="A57" s="10"/>
      <c r="B57" s="12"/>
      <c r="C57" s="76"/>
      <c r="D57" s="14"/>
      <c r="E57" s="15"/>
      <c r="F57" s="76"/>
      <c r="G57" s="76"/>
      <c r="H57" s="76"/>
    </row>
  </sheetData>
  <mergeCells count="10">
    <mergeCell ref="A55:H55"/>
    <mergeCell ref="B8:F8"/>
    <mergeCell ref="A2:H2"/>
    <mergeCell ref="A3:H3"/>
    <mergeCell ref="A4:H4"/>
    <mergeCell ref="B6:H6"/>
    <mergeCell ref="B7:H7"/>
    <mergeCell ref="C9:E9"/>
    <mergeCell ref="C10:E10"/>
    <mergeCell ref="B21:B33"/>
  </mergeCells>
  <pageMargins left="0.51181102362204722" right="0.51181102362204722" top="0.78740157480314965" bottom="0.78740157480314965" header="0.31496062992125984" footer="0.31496062992125984"/>
  <pageSetup paperSize="9" scale="82"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H56"/>
  <sheetViews>
    <sheetView view="pageBreakPreview" zoomScaleSheetLayoutView="100" workbookViewId="0">
      <selection activeCell="E38" sqref="E3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200" t="s">
        <v>104</v>
      </c>
      <c r="B2" s="201"/>
      <c r="C2" s="201"/>
      <c r="D2" s="201"/>
      <c r="E2" s="201"/>
      <c r="F2" s="201"/>
      <c r="G2" s="201"/>
      <c r="H2" s="202"/>
    </row>
    <row r="3" spans="1:8">
      <c r="A3" s="203" t="s">
        <v>70</v>
      </c>
      <c r="B3" s="204"/>
      <c r="C3" s="204"/>
      <c r="D3" s="204"/>
      <c r="E3" s="204"/>
      <c r="F3" s="204"/>
      <c r="G3" s="204"/>
      <c r="H3" s="205"/>
    </row>
    <row r="4" spans="1:8">
      <c r="A4" s="206" t="s">
        <v>105</v>
      </c>
      <c r="B4" s="207"/>
      <c r="C4" s="207"/>
      <c r="D4" s="207"/>
      <c r="E4" s="207"/>
      <c r="F4" s="207"/>
      <c r="G4" s="207"/>
      <c r="H4" s="208"/>
    </row>
    <row r="5" spans="1:8" ht="7.5" customHeight="1">
      <c r="A5" s="17"/>
      <c r="B5" s="92"/>
      <c r="C5" s="93"/>
      <c r="D5" s="93"/>
      <c r="E5" s="9"/>
      <c r="F5" s="93"/>
      <c r="G5" s="93"/>
      <c r="H5" s="19"/>
    </row>
    <row r="6" spans="1:8">
      <c r="A6" s="94">
        <v>1</v>
      </c>
      <c r="B6" s="209" t="s">
        <v>31</v>
      </c>
      <c r="C6" s="209"/>
      <c r="D6" s="209"/>
      <c r="E6" s="209"/>
      <c r="F6" s="209"/>
      <c r="G6" s="209"/>
      <c r="H6" s="210"/>
    </row>
    <row r="7" spans="1:8" ht="49.5" customHeight="1">
      <c r="A7" s="95">
        <v>602</v>
      </c>
      <c r="B7" s="216" t="s">
        <v>61</v>
      </c>
      <c r="C7" s="216"/>
      <c r="D7" s="216"/>
      <c r="E7" s="216"/>
      <c r="F7" s="216"/>
      <c r="G7" s="216"/>
      <c r="H7" s="217"/>
    </row>
    <row r="8" spans="1:8" ht="15.75" customHeight="1">
      <c r="A8" s="96"/>
      <c r="B8" s="198"/>
      <c r="C8" s="199"/>
      <c r="D8" s="199"/>
      <c r="E8" s="199"/>
      <c r="F8" s="199"/>
      <c r="G8" s="97" t="s">
        <v>32</v>
      </c>
      <c r="H8" s="102" t="s">
        <v>4</v>
      </c>
    </row>
    <row r="9" spans="1:8">
      <c r="A9" s="20"/>
      <c r="B9" s="10"/>
      <c r="C9" s="213"/>
      <c r="D9" s="213"/>
      <c r="E9" s="213"/>
      <c r="F9" s="21"/>
      <c r="G9" s="119"/>
      <c r="H9" s="22"/>
    </row>
    <row r="10" spans="1:8">
      <c r="B10" s="108" t="s">
        <v>21</v>
      </c>
      <c r="C10" s="214" t="s">
        <v>46</v>
      </c>
      <c r="D10" s="214"/>
      <c r="E10" s="214"/>
      <c r="F10" s="21"/>
      <c r="G10" s="119"/>
      <c r="H10" s="22"/>
    </row>
    <row r="11" spans="1:8" ht="15.75">
      <c r="A11" s="20"/>
      <c r="B11" s="57" t="s">
        <v>22</v>
      </c>
      <c r="C11" s="57"/>
      <c r="D11" s="57" t="s">
        <v>33</v>
      </c>
      <c r="E11" s="58" t="s">
        <v>23</v>
      </c>
      <c r="F11" s="58" t="s">
        <v>24</v>
      </c>
      <c r="G11" s="58" t="s">
        <v>5</v>
      </c>
      <c r="H11" s="22"/>
    </row>
    <row r="12" spans="1:8">
      <c r="A12" s="32"/>
      <c r="B12" s="103" t="s">
        <v>84</v>
      </c>
      <c r="C12" s="60"/>
      <c r="D12" s="59"/>
      <c r="E12" s="61"/>
      <c r="F12" s="62"/>
      <c r="G12" s="62">
        <f>E36</f>
        <v>56</v>
      </c>
      <c r="H12" s="22"/>
    </row>
    <row r="13" spans="1:8" ht="15.75">
      <c r="A13" s="20"/>
      <c r="B13" s="63" t="s">
        <v>5</v>
      </c>
      <c r="C13" s="64"/>
      <c r="D13" s="64"/>
      <c r="E13" s="64"/>
      <c r="F13" s="64"/>
      <c r="G13" s="99">
        <f>SUM(G12:G12)</f>
        <v>56</v>
      </c>
      <c r="H13" s="22"/>
    </row>
    <row r="14" spans="1:8">
      <c r="A14" s="20"/>
      <c r="B14" s="92"/>
      <c r="C14" s="92"/>
      <c r="D14" s="92"/>
      <c r="E14" s="92"/>
      <c r="F14" s="92"/>
      <c r="G14" s="92"/>
      <c r="H14" s="22"/>
    </row>
    <row r="15" spans="1:8" ht="15.75">
      <c r="A15" s="23"/>
      <c r="B15" s="65" t="s">
        <v>25</v>
      </c>
      <c r="C15" s="66">
        <v>286</v>
      </c>
      <c r="D15" s="92" t="s">
        <v>85</v>
      </c>
      <c r="E15" s="92"/>
      <c r="F15" s="92"/>
      <c r="G15" s="92"/>
      <c r="H15" s="24"/>
    </row>
    <row r="16" spans="1:8" ht="15.75">
      <c r="A16" s="25"/>
      <c r="B16" s="65" t="s">
        <v>26</v>
      </c>
      <c r="C16" s="66">
        <f>G24</f>
        <v>286</v>
      </c>
      <c r="D16" s="163" t="s">
        <v>99</v>
      </c>
      <c r="E16" s="92"/>
      <c r="F16" s="92"/>
      <c r="G16" s="92"/>
      <c r="H16" s="24"/>
    </row>
    <row r="17" spans="1:8" ht="15.75">
      <c r="A17" s="25"/>
      <c r="B17" s="65" t="s">
        <v>27</v>
      </c>
      <c r="C17" s="66">
        <f>C15-C16</f>
        <v>0</v>
      </c>
      <c r="D17" s="92"/>
      <c r="E17" s="92"/>
      <c r="F17" s="92"/>
      <c r="G17" s="92"/>
      <c r="H17" s="24"/>
    </row>
    <row r="18" spans="1:8" ht="15.75">
      <c r="A18" s="121"/>
      <c r="B18" s="65" t="s">
        <v>28</v>
      </c>
      <c r="C18" s="66"/>
      <c r="D18" s="92"/>
      <c r="E18" s="92"/>
      <c r="F18" s="92"/>
      <c r="G18" s="92"/>
      <c r="H18" s="24"/>
    </row>
    <row r="19" spans="1:8" ht="15.75">
      <c r="A19" s="121"/>
      <c r="B19" s="65" t="s">
        <v>29</v>
      </c>
      <c r="C19" s="66">
        <f>G12</f>
        <v>56</v>
      </c>
      <c r="D19" s="92"/>
      <c r="E19" s="92"/>
      <c r="F19" s="92"/>
      <c r="G19" s="92"/>
      <c r="H19" s="24"/>
    </row>
    <row r="20" spans="1:8" ht="15.75">
      <c r="A20" s="121"/>
      <c r="B20" s="113"/>
      <c r="H20" s="24"/>
    </row>
    <row r="21" spans="1:8" ht="15.75" customHeight="1">
      <c r="A21" s="121"/>
      <c r="B21" s="215" t="s">
        <v>78</v>
      </c>
      <c r="C21" s="70" t="s">
        <v>81</v>
      </c>
      <c r="D21" s="71" t="s">
        <v>80</v>
      </c>
      <c r="E21" s="71" t="s">
        <v>53</v>
      </c>
      <c r="F21" s="134" t="s">
        <v>86</v>
      </c>
      <c r="G21" t="s">
        <v>100</v>
      </c>
      <c r="H21" s="24"/>
    </row>
    <row r="22" spans="1:8">
      <c r="A22" s="121"/>
      <c r="B22" s="215"/>
      <c r="C22" s="71">
        <v>12</v>
      </c>
      <c r="D22" s="70">
        <v>13</v>
      </c>
      <c r="E22" s="70">
        <v>13</v>
      </c>
      <c r="F22" s="70">
        <f>D22+E22</f>
        <v>26</v>
      </c>
      <c r="G22">
        <v>180</v>
      </c>
      <c r="H22" s="24"/>
    </row>
    <row r="23" spans="1:8">
      <c r="A23" s="121"/>
      <c r="B23" s="215"/>
      <c r="C23" s="71">
        <v>11</v>
      </c>
      <c r="D23" s="70">
        <v>13</v>
      </c>
      <c r="E23" s="70">
        <v>13</v>
      </c>
      <c r="F23" s="70">
        <f t="shared" ref="F23:F32" si="0">D23+E23</f>
        <v>26</v>
      </c>
      <c r="G23">
        <v>230</v>
      </c>
      <c r="H23" s="164">
        <f>G23-G22</f>
        <v>50</v>
      </c>
    </row>
    <row r="24" spans="1:8">
      <c r="A24" s="121"/>
      <c r="B24" s="215"/>
      <c r="C24" s="71">
        <v>10</v>
      </c>
      <c r="D24" s="70">
        <v>13</v>
      </c>
      <c r="E24" s="70">
        <v>13</v>
      </c>
      <c r="F24" s="70">
        <f t="shared" si="0"/>
        <v>26</v>
      </c>
      <c r="G24">
        <f>SUM(D22:E32)</f>
        <v>286</v>
      </c>
      <c r="H24" s="24"/>
    </row>
    <row r="25" spans="1:8" ht="15.75" customHeight="1">
      <c r="A25" s="20"/>
      <c r="B25" s="215"/>
      <c r="C25" s="71">
        <v>9</v>
      </c>
      <c r="D25" s="70">
        <v>13</v>
      </c>
      <c r="E25" s="70">
        <v>13</v>
      </c>
      <c r="F25" s="70">
        <f t="shared" si="0"/>
        <v>26</v>
      </c>
      <c r="G25" s="92"/>
      <c r="H25" s="24"/>
    </row>
    <row r="26" spans="1:8" ht="15.75" customHeight="1">
      <c r="A26" s="20"/>
      <c r="B26" s="215"/>
      <c r="C26" s="71">
        <v>8</v>
      </c>
      <c r="D26" s="70">
        <v>13</v>
      </c>
      <c r="E26" s="70">
        <v>13</v>
      </c>
      <c r="F26" s="70">
        <f t="shared" si="0"/>
        <v>26</v>
      </c>
      <c r="G26" s="92"/>
      <c r="H26" s="24"/>
    </row>
    <row r="27" spans="1:8" ht="15.75" customHeight="1">
      <c r="A27" s="20"/>
      <c r="B27" s="215"/>
      <c r="C27" s="71">
        <v>7</v>
      </c>
      <c r="D27" s="70">
        <v>13</v>
      </c>
      <c r="E27" s="70">
        <v>13</v>
      </c>
      <c r="F27" s="70">
        <f t="shared" si="0"/>
        <v>26</v>
      </c>
      <c r="G27" s="92"/>
      <c r="H27" s="24"/>
    </row>
    <row r="28" spans="1:8" ht="15.75" customHeight="1">
      <c r="A28" s="20"/>
      <c r="B28" s="215"/>
      <c r="C28" s="71">
        <v>6</v>
      </c>
      <c r="D28" s="70">
        <v>13</v>
      </c>
      <c r="E28" s="70">
        <v>13</v>
      </c>
      <c r="F28" s="70">
        <f t="shared" si="0"/>
        <v>26</v>
      </c>
      <c r="G28" s="92"/>
      <c r="H28" s="24"/>
    </row>
    <row r="29" spans="1:8" ht="15.75" customHeight="1">
      <c r="A29" s="20"/>
      <c r="B29" s="215"/>
      <c r="C29" s="71">
        <v>5</v>
      </c>
      <c r="D29" s="70">
        <v>13</v>
      </c>
      <c r="E29" s="70">
        <v>13</v>
      </c>
      <c r="F29" s="70">
        <f t="shared" si="0"/>
        <v>26</v>
      </c>
      <c r="G29" s="92"/>
      <c r="H29" s="24"/>
    </row>
    <row r="30" spans="1:8" ht="15.75" customHeight="1">
      <c r="A30" s="20"/>
      <c r="B30" s="215"/>
      <c r="C30" s="71">
        <v>4</v>
      </c>
      <c r="D30" s="70">
        <v>13</v>
      </c>
      <c r="E30" s="70">
        <v>13</v>
      </c>
      <c r="F30" s="70">
        <f t="shared" si="0"/>
        <v>26</v>
      </c>
      <c r="G30" s="92"/>
      <c r="H30" s="24"/>
    </row>
    <row r="31" spans="1:8" ht="15.75" customHeight="1">
      <c r="A31" s="20"/>
      <c r="B31" s="215"/>
      <c r="C31" s="71">
        <v>3</v>
      </c>
      <c r="D31" s="70">
        <v>13</v>
      </c>
      <c r="E31" s="70">
        <v>13</v>
      </c>
      <c r="F31" s="70">
        <f t="shared" si="0"/>
        <v>26</v>
      </c>
      <c r="G31" s="92"/>
      <c r="H31" s="24"/>
    </row>
    <row r="32" spans="1:8" ht="15.75" customHeight="1">
      <c r="A32" s="20"/>
      <c r="B32" s="215"/>
      <c r="C32" s="71">
        <v>2</v>
      </c>
      <c r="D32" s="70">
        <v>13</v>
      </c>
      <c r="E32" s="70">
        <v>13</v>
      </c>
      <c r="F32" s="70">
        <f t="shared" si="0"/>
        <v>26</v>
      </c>
      <c r="G32" s="92"/>
      <c r="H32" s="24"/>
    </row>
    <row r="33" spans="1:8" ht="15.75">
      <c r="A33" s="20"/>
      <c r="B33" s="113"/>
      <c r="C33" s="71" t="s">
        <v>82</v>
      </c>
      <c r="D33" s="78" t="s">
        <v>11</v>
      </c>
      <c r="E33" s="78" t="s">
        <v>8</v>
      </c>
      <c r="F33" s="92"/>
      <c r="G33" s="92"/>
      <c r="H33" s="24"/>
    </row>
    <row r="34" spans="1:8" ht="15.75">
      <c r="A34" s="20"/>
      <c r="B34" s="113"/>
      <c r="C34" s="70" t="s">
        <v>83</v>
      </c>
      <c r="D34" s="133">
        <v>44805</v>
      </c>
      <c r="E34" s="130">
        <v>230</v>
      </c>
      <c r="F34" s="92"/>
      <c r="G34" s="92"/>
      <c r="H34" s="24"/>
    </row>
    <row r="35" spans="1:8" ht="15.75">
      <c r="A35" s="20"/>
      <c r="B35" s="113"/>
      <c r="C35" s="70"/>
      <c r="D35" s="133">
        <v>44835</v>
      </c>
      <c r="E35" s="130"/>
      <c r="F35" s="92"/>
      <c r="G35" s="92"/>
      <c r="H35" s="24"/>
    </row>
    <row r="36" spans="1:8" ht="15.75">
      <c r="A36" s="20"/>
      <c r="B36" s="113"/>
      <c r="C36" s="70"/>
      <c r="D36" s="133">
        <v>44866</v>
      </c>
      <c r="E36" s="130">
        <f>G24-E34</f>
        <v>56</v>
      </c>
      <c r="F36" s="92"/>
      <c r="G36" s="92"/>
      <c r="H36" s="24"/>
    </row>
    <row r="37" spans="1:8" ht="15.75">
      <c r="A37" s="20"/>
      <c r="B37" s="113"/>
      <c r="C37" s="130"/>
      <c r="D37" s="133">
        <v>44896</v>
      </c>
      <c r="E37" s="130"/>
      <c r="F37" s="92"/>
      <c r="G37" s="92"/>
      <c r="H37" s="24"/>
    </row>
    <row r="38" spans="1:8" ht="15.75">
      <c r="A38" s="20"/>
      <c r="B38" s="113"/>
      <c r="C38" s="92"/>
      <c r="D38" s="131"/>
      <c r="E38" s="92"/>
      <c r="F38" s="92"/>
      <c r="G38" s="92"/>
      <c r="H38" s="24"/>
    </row>
    <row r="39" spans="1:8">
      <c r="A39" s="20"/>
      <c r="C39" s="92"/>
      <c r="D39" s="131"/>
      <c r="E39" s="92"/>
      <c r="F39" s="92"/>
      <c r="G39" s="92"/>
      <c r="H39" s="24"/>
    </row>
    <row r="40" spans="1:8" ht="15.75">
      <c r="A40" s="20"/>
      <c r="B40" s="100"/>
      <c r="C40" s="100"/>
      <c r="D40" s="132"/>
      <c r="E40" s="92"/>
      <c r="F40" s="92"/>
      <c r="G40" s="11"/>
      <c r="H40" s="26"/>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
      <c r="C52" s="119"/>
      <c r="D52" s="119"/>
      <c r="E52" s="119"/>
      <c r="F52" s="21"/>
      <c r="G52" s="101"/>
      <c r="H52" s="22"/>
    </row>
    <row r="53" spans="1:8" ht="15.75">
      <c r="A53" s="68" t="s">
        <v>30</v>
      </c>
      <c r="B53" s="33"/>
      <c r="C53" s="34"/>
      <c r="D53" s="35"/>
      <c r="E53" s="36"/>
      <c r="F53" s="34"/>
      <c r="G53" s="34"/>
      <c r="H53" s="56"/>
    </row>
    <row r="54" spans="1:8" ht="15" customHeight="1">
      <c r="A54" s="195" t="s">
        <v>79</v>
      </c>
      <c r="B54" s="196"/>
      <c r="C54" s="196"/>
      <c r="D54" s="196"/>
      <c r="E54" s="196"/>
      <c r="F54" s="196"/>
      <c r="G54" s="196"/>
      <c r="H54" s="197"/>
    </row>
    <row r="55" spans="1:8" ht="15.75">
      <c r="A55" s="27"/>
      <c r="B55" s="16"/>
      <c r="C55" s="120"/>
      <c r="D55" s="120"/>
      <c r="E55" s="120"/>
      <c r="F55" s="29"/>
      <c r="G55" s="30"/>
      <c r="H55" s="31"/>
    </row>
    <row r="56" spans="1:8">
      <c r="A56" s="10"/>
      <c r="B56" s="12"/>
      <c r="C56" s="79"/>
      <c r="D56" s="14"/>
      <c r="E56" s="15"/>
      <c r="F56" s="79"/>
      <c r="G56" s="79"/>
      <c r="H56" s="79"/>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H56"/>
  <sheetViews>
    <sheetView view="pageBreakPreview" topLeftCell="A22" zoomScaleSheetLayoutView="100" workbookViewId="0">
      <selection activeCell="E38" sqref="E3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200" t="s">
        <v>104</v>
      </c>
      <c r="B2" s="201"/>
      <c r="C2" s="201"/>
      <c r="D2" s="201"/>
      <c r="E2" s="201"/>
      <c r="F2" s="201"/>
      <c r="G2" s="201"/>
      <c r="H2" s="202"/>
    </row>
    <row r="3" spans="1:8">
      <c r="A3" s="203" t="s">
        <v>70</v>
      </c>
      <c r="B3" s="204"/>
      <c r="C3" s="204"/>
      <c r="D3" s="204"/>
      <c r="E3" s="204"/>
      <c r="F3" s="204"/>
      <c r="G3" s="204"/>
      <c r="H3" s="205"/>
    </row>
    <row r="4" spans="1:8">
      <c r="A4" s="206" t="s">
        <v>105</v>
      </c>
      <c r="B4" s="207"/>
      <c r="C4" s="207"/>
      <c r="D4" s="207"/>
      <c r="E4" s="207"/>
      <c r="F4" s="207"/>
      <c r="G4" s="207"/>
      <c r="H4" s="208"/>
    </row>
    <row r="5" spans="1:8" ht="7.5" customHeight="1">
      <c r="A5" s="17"/>
      <c r="B5" s="92"/>
      <c r="C5" s="93"/>
      <c r="D5" s="93"/>
      <c r="E5" s="9"/>
      <c r="F5" s="93"/>
      <c r="G5" s="93"/>
      <c r="H5" s="19"/>
    </row>
    <row r="6" spans="1:8">
      <c r="A6" s="94">
        <v>1</v>
      </c>
      <c r="B6" s="209" t="s">
        <v>31</v>
      </c>
      <c r="C6" s="209"/>
      <c r="D6" s="209"/>
      <c r="E6" s="209"/>
      <c r="F6" s="209"/>
      <c r="G6" s="209"/>
      <c r="H6" s="210"/>
    </row>
    <row r="7" spans="1:8" ht="49.5" customHeight="1">
      <c r="A7" s="95">
        <v>603</v>
      </c>
      <c r="B7" s="216" t="s">
        <v>62</v>
      </c>
      <c r="C7" s="216"/>
      <c r="D7" s="216"/>
      <c r="E7" s="216"/>
      <c r="F7" s="216"/>
      <c r="G7" s="216"/>
      <c r="H7" s="217"/>
    </row>
    <row r="8" spans="1:8" ht="15.75" customHeight="1">
      <c r="A8" s="96"/>
      <c r="B8" s="198"/>
      <c r="C8" s="199"/>
      <c r="D8" s="199"/>
      <c r="E8" s="199"/>
      <c r="F8" s="199"/>
      <c r="G8" s="97" t="s">
        <v>32</v>
      </c>
      <c r="H8" s="102" t="s">
        <v>4</v>
      </c>
    </row>
    <row r="9" spans="1:8">
      <c r="A9" s="20"/>
      <c r="B9" s="10"/>
      <c r="C9" s="213"/>
      <c r="D9" s="213"/>
      <c r="E9" s="213"/>
      <c r="F9" s="21"/>
      <c r="G9" s="119"/>
      <c r="H9" s="22"/>
    </row>
    <row r="10" spans="1:8">
      <c r="B10" s="108" t="s">
        <v>21</v>
      </c>
      <c r="C10" s="214" t="s">
        <v>46</v>
      </c>
      <c r="D10" s="214"/>
      <c r="E10" s="214"/>
      <c r="F10" s="21"/>
      <c r="G10" s="119"/>
      <c r="H10" s="22"/>
    </row>
    <row r="11" spans="1:8" ht="15.75">
      <c r="A11" s="20"/>
      <c r="B11" s="57" t="s">
        <v>22</v>
      </c>
      <c r="C11" s="57"/>
      <c r="D11" s="57" t="s">
        <v>33</v>
      </c>
      <c r="E11" s="58" t="s">
        <v>23</v>
      </c>
      <c r="F11" s="58" t="s">
        <v>24</v>
      </c>
      <c r="G11" s="58" t="s">
        <v>5</v>
      </c>
      <c r="H11" s="22"/>
    </row>
    <row r="12" spans="1:8">
      <c r="A12" s="32"/>
      <c r="B12" s="103" t="s">
        <v>87</v>
      </c>
      <c r="C12" s="60"/>
      <c r="D12" s="59"/>
      <c r="E12" s="61"/>
      <c r="F12" s="62"/>
      <c r="G12" s="62">
        <f>E36</f>
        <v>120</v>
      </c>
      <c r="H12" s="22"/>
    </row>
    <row r="13" spans="1:8" ht="15.75">
      <c r="A13" s="20"/>
      <c r="B13" s="63" t="s">
        <v>5</v>
      </c>
      <c r="C13" s="64"/>
      <c r="D13" s="64"/>
      <c r="E13" s="64"/>
      <c r="F13" s="64"/>
      <c r="G13" s="99">
        <f>SUM(G12:G12)</f>
        <v>120</v>
      </c>
      <c r="H13" s="22"/>
    </row>
    <row r="14" spans="1:8">
      <c r="A14" s="20"/>
      <c r="B14" s="92"/>
      <c r="C14" s="92"/>
      <c r="D14" s="92"/>
      <c r="E14" s="92"/>
      <c r="F14" s="92"/>
      <c r="G14" s="92"/>
      <c r="H14" s="22"/>
    </row>
    <row r="15" spans="1:8" ht="15.75">
      <c r="A15" s="23"/>
      <c r="B15" s="65" t="s">
        <v>25</v>
      </c>
      <c r="C15" s="66">
        <v>374</v>
      </c>
      <c r="D15" s="92" t="s">
        <v>88</v>
      </c>
      <c r="E15" s="92"/>
      <c r="F15" s="92"/>
      <c r="G15" s="92"/>
      <c r="H15" s="24"/>
    </row>
    <row r="16" spans="1:8" ht="15.75">
      <c r="A16" s="25"/>
      <c r="B16" s="65" t="s">
        <v>26</v>
      </c>
      <c r="C16" s="66">
        <v>374</v>
      </c>
      <c r="D16" s="92"/>
      <c r="E16" s="92"/>
      <c r="F16" s="92"/>
      <c r="G16" s="92"/>
      <c r="H16" s="24"/>
    </row>
    <row r="17" spans="1:8" ht="15.75">
      <c r="A17" s="25"/>
      <c r="B17" s="65" t="s">
        <v>27</v>
      </c>
      <c r="C17" s="66">
        <f>C15-C16</f>
        <v>0</v>
      </c>
      <c r="D17" s="92"/>
      <c r="E17" s="92"/>
      <c r="F17" s="92"/>
      <c r="G17" s="92"/>
      <c r="H17" s="24"/>
    </row>
    <row r="18" spans="1:8" ht="15.75">
      <c r="A18" s="121"/>
      <c r="B18" s="65" t="s">
        <v>28</v>
      </c>
      <c r="C18" s="66"/>
      <c r="D18" s="92"/>
      <c r="E18" s="92"/>
      <c r="F18" s="92"/>
      <c r="G18" s="92"/>
      <c r="H18" s="24"/>
    </row>
    <row r="19" spans="1:8" ht="15.75">
      <c r="A19" s="121"/>
      <c r="B19" s="65" t="s">
        <v>29</v>
      </c>
      <c r="C19" s="66">
        <f>G12</f>
        <v>120</v>
      </c>
      <c r="D19" s="92"/>
      <c r="E19" s="92"/>
      <c r="F19" s="92"/>
      <c r="G19" s="92"/>
      <c r="H19" s="24"/>
    </row>
    <row r="20" spans="1:8" ht="15.75">
      <c r="A20" s="121"/>
      <c r="B20" s="113"/>
      <c r="H20" s="24"/>
    </row>
    <row r="21" spans="1:8" ht="15.75" customHeight="1">
      <c r="A21" s="121"/>
      <c r="B21" s="215" t="s">
        <v>78</v>
      </c>
      <c r="C21" s="70" t="s">
        <v>81</v>
      </c>
      <c r="D21" s="71" t="s">
        <v>80</v>
      </c>
      <c r="E21" s="71" t="s">
        <v>53</v>
      </c>
      <c r="F21" s="134" t="s">
        <v>86</v>
      </c>
      <c r="H21" s="24"/>
    </row>
    <row r="22" spans="1:8">
      <c r="A22" s="121"/>
      <c r="B22" s="215"/>
      <c r="C22" s="71">
        <v>12</v>
      </c>
      <c r="D22" s="70">
        <v>17</v>
      </c>
      <c r="E22" s="70">
        <v>17</v>
      </c>
      <c r="F22" s="70">
        <f>D22+E22</f>
        <v>34</v>
      </c>
      <c r="H22" s="24"/>
    </row>
    <row r="23" spans="1:8">
      <c r="A23" s="121"/>
      <c r="B23" s="215"/>
      <c r="C23" s="71">
        <v>11</v>
      </c>
      <c r="D23" s="70">
        <v>17</v>
      </c>
      <c r="E23" s="70">
        <v>17</v>
      </c>
      <c r="F23" s="70">
        <f t="shared" ref="F23:F32" si="0">D23+E23</f>
        <v>34</v>
      </c>
      <c r="H23" s="164"/>
    </row>
    <row r="24" spans="1:8">
      <c r="A24" s="121"/>
      <c r="B24" s="215"/>
      <c r="C24" s="71">
        <v>10</v>
      </c>
      <c r="D24" s="70">
        <v>17</v>
      </c>
      <c r="E24" s="70">
        <v>17</v>
      </c>
      <c r="F24" s="70">
        <f t="shared" si="0"/>
        <v>34</v>
      </c>
      <c r="H24" s="24"/>
    </row>
    <row r="25" spans="1:8" ht="15.75" customHeight="1">
      <c r="A25" s="20"/>
      <c r="B25" s="215"/>
      <c r="C25" s="71">
        <v>9</v>
      </c>
      <c r="D25" s="70">
        <v>17</v>
      </c>
      <c r="E25" s="70">
        <v>17</v>
      </c>
      <c r="F25" s="70">
        <f t="shared" si="0"/>
        <v>34</v>
      </c>
      <c r="G25" s="92"/>
      <c r="H25" s="24"/>
    </row>
    <row r="26" spans="1:8" ht="15.75" customHeight="1">
      <c r="A26" s="20"/>
      <c r="B26" s="215"/>
      <c r="C26" s="71">
        <v>8</v>
      </c>
      <c r="D26" s="70">
        <v>17</v>
      </c>
      <c r="E26" s="70">
        <v>17</v>
      </c>
      <c r="F26" s="70">
        <f t="shared" si="0"/>
        <v>34</v>
      </c>
      <c r="G26" s="92"/>
      <c r="H26" s="24"/>
    </row>
    <row r="27" spans="1:8" ht="15.75" customHeight="1">
      <c r="A27" s="20"/>
      <c r="B27" s="215"/>
      <c r="C27" s="71">
        <v>7</v>
      </c>
      <c r="D27" s="70">
        <v>17</v>
      </c>
      <c r="E27" s="70">
        <v>17</v>
      </c>
      <c r="F27" s="70">
        <f t="shared" si="0"/>
        <v>34</v>
      </c>
      <c r="G27" s="92"/>
      <c r="H27" s="24"/>
    </row>
    <row r="28" spans="1:8" ht="15.75" customHeight="1">
      <c r="A28" s="20"/>
      <c r="B28" s="215"/>
      <c r="C28" s="71">
        <v>6</v>
      </c>
      <c r="D28" s="70">
        <v>17</v>
      </c>
      <c r="E28" s="70">
        <v>17</v>
      </c>
      <c r="F28" s="70">
        <f t="shared" si="0"/>
        <v>34</v>
      </c>
      <c r="G28" s="92"/>
      <c r="H28" s="24"/>
    </row>
    <row r="29" spans="1:8" ht="15.75" customHeight="1">
      <c r="A29" s="20"/>
      <c r="B29" s="215"/>
      <c r="C29" s="71">
        <v>5</v>
      </c>
      <c r="D29" s="70">
        <v>17</v>
      </c>
      <c r="E29" s="70">
        <v>17</v>
      </c>
      <c r="F29" s="70">
        <f t="shared" si="0"/>
        <v>34</v>
      </c>
      <c r="G29" s="92"/>
      <c r="H29" s="24"/>
    </row>
    <row r="30" spans="1:8" ht="15.75" customHeight="1">
      <c r="A30" s="20"/>
      <c r="B30" s="215"/>
      <c r="C30" s="71">
        <v>4</v>
      </c>
      <c r="D30" s="70">
        <v>17</v>
      </c>
      <c r="E30" s="70">
        <v>17</v>
      </c>
      <c r="F30" s="70">
        <f t="shared" si="0"/>
        <v>34</v>
      </c>
      <c r="G30" s="92"/>
      <c r="H30" s="24"/>
    </row>
    <row r="31" spans="1:8" ht="15.75" customHeight="1">
      <c r="A31" s="20"/>
      <c r="B31" s="215"/>
      <c r="C31" s="71">
        <v>3</v>
      </c>
      <c r="D31" s="70">
        <v>17</v>
      </c>
      <c r="E31" s="70">
        <v>17</v>
      </c>
      <c r="F31" s="70">
        <f t="shared" si="0"/>
        <v>34</v>
      </c>
      <c r="G31" s="92"/>
      <c r="H31" s="24"/>
    </row>
    <row r="32" spans="1:8" ht="15.75" customHeight="1">
      <c r="A32" s="20"/>
      <c r="B32" s="215"/>
      <c r="C32" s="71">
        <v>2</v>
      </c>
      <c r="D32" s="70">
        <v>17</v>
      </c>
      <c r="E32" s="70">
        <v>17</v>
      </c>
      <c r="F32" s="70">
        <f t="shared" si="0"/>
        <v>34</v>
      </c>
      <c r="G32" s="92"/>
      <c r="H32" s="24"/>
    </row>
    <row r="33" spans="1:8" ht="15.75">
      <c r="A33" s="20"/>
      <c r="B33" s="113"/>
      <c r="C33" s="71" t="s">
        <v>82</v>
      </c>
      <c r="D33" s="78" t="s">
        <v>11</v>
      </c>
      <c r="E33" s="78" t="s">
        <v>8</v>
      </c>
      <c r="F33" s="92"/>
      <c r="G33" s="92"/>
      <c r="H33" s="24"/>
    </row>
    <row r="34" spans="1:8" ht="15.75">
      <c r="A34" s="20"/>
      <c r="B34" s="113"/>
      <c r="C34" s="70" t="s">
        <v>83</v>
      </c>
      <c r="D34" s="133">
        <v>44805</v>
      </c>
      <c r="E34" s="130">
        <f>F34+G34</f>
        <v>254</v>
      </c>
      <c r="F34" s="92">
        <v>180</v>
      </c>
      <c r="G34" s="92">
        <v>74</v>
      </c>
      <c r="H34" s="24"/>
    </row>
    <row r="35" spans="1:8" ht="15.75">
      <c r="A35" s="20"/>
      <c r="B35" s="113"/>
      <c r="C35" s="70"/>
      <c r="D35" s="133">
        <v>44835</v>
      </c>
      <c r="E35" s="130"/>
      <c r="F35" s="92">
        <f>374-E34</f>
        <v>120</v>
      </c>
      <c r="G35" s="92"/>
      <c r="H35" s="24"/>
    </row>
    <row r="36" spans="1:8" ht="15.75">
      <c r="A36" s="20"/>
      <c r="B36" s="113"/>
      <c r="C36" s="70"/>
      <c r="D36" s="133">
        <v>44866</v>
      </c>
      <c r="E36" s="130">
        <f>F35</f>
        <v>120</v>
      </c>
      <c r="F36" s="92"/>
      <c r="G36" s="92"/>
      <c r="H36" s="24"/>
    </row>
    <row r="37" spans="1:8" ht="15.75">
      <c r="A37" s="20"/>
      <c r="B37" s="113"/>
      <c r="C37" s="130"/>
      <c r="D37" s="133">
        <v>44896</v>
      </c>
      <c r="E37" s="130"/>
      <c r="F37" s="92"/>
      <c r="G37" s="92"/>
      <c r="H37" s="24"/>
    </row>
    <row r="38" spans="1:8" ht="15.75">
      <c r="A38" s="20"/>
      <c r="B38" s="113"/>
      <c r="C38" s="92"/>
      <c r="D38" s="131"/>
      <c r="E38" s="92"/>
      <c r="F38" s="92"/>
      <c r="G38" s="92"/>
      <c r="H38" s="24"/>
    </row>
    <row r="39" spans="1:8">
      <c r="A39" s="20"/>
      <c r="C39" s="92"/>
      <c r="D39" s="131"/>
      <c r="E39" s="92"/>
      <c r="F39" s="92"/>
      <c r="G39" s="92"/>
      <c r="H39" s="24"/>
    </row>
    <row r="40" spans="1:8" ht="15.75">
      <c r="A40" s="20"/>
      <c r="B40" s="100"/>
      <c r="C40" s="100"/>
      <c r="D40" s="132"/>
      <c r="E40" s="92"/>
      <c r="F40" s="92"/>
      <c r="G40" s="11"/>
      <c r="H40" s="26"/>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
      <c r="C52" s="119"/>
      <c r="D52" s="119"/>
      <c r="E52" s="119"/>
      <c r="F52" s="21"/>
      <c r="G52" s="101"/>
      <c r="H52" s="22"/>
    </row>
    <row r="53" spans="1:8" ht="15.75">
      <c r="A53" s="68" t="s">
        <v>30</v>
      </c>
      <c r="B53" s="33"/>
      <c r="C53" s="34"/>
      <c r="D53" s="35"/>
      <c r="E53" s="36"/>
      <c r="F53" s="34"/>
      <c r="G53" s="34"/>
      <c r="H53" s="56"/>
    </row>
    <row r="54" spans="1:8" ht="15" customHeight="1">
      <c r="A54" s="195" t="s">
        <v>79</v>
      </c>
      <c r="B54" s="196"/>
      <c r="C54" s="196"/>
      <c r="D54" s="196"/>
      <c r="E54" s="196"/>
      <c r="F54" s="196"/>
      <c r="G54" s="196"/>
      <c r="H54" s="197"/>
    </row>
    <row r="55" spans="1:8" ht="15.75">
      <c r="A55" s="27"/>
      <c r="B55" s="16"/>
      <c r="C55" s="120"/>
      <c r="D55" s="120"/>
      <c r="E55" s="120"/>
      <c r="F55" s="29"/>
      <c r="G55" s="30"/>
      <c r="H55" s="31"/>
    </row>
    <row r="56" spans="1:8">
      <c r="A56" s="10"/>
      <c r="B56" s="12"/>
      <c r="C56" s="79"/>
      <c r="D56" s="14"/>
      <c r="E56" s="15"/>
      <c r="F56" s="79"/>
      <c r="G56" s="79"/>
      <c r="H56" s="79"/>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J56"/>
  <sheetViews>
    <sheetView view="pageBreakPreview" zoomScaleSheetLayoutView="100" workbookViewId="0">
      <selection activeCell="E38" sqref="E3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200" t="s">
        <v>104</v>
      </c>
      <c r="B2" s="201"/>
      <c r="C2" s="201"/>
      <c r="D2" s="201"/>
      <c r="E2" s="201"/>
      <c r="F2" s="201"/>
      <c r="G2" s="201"/>
      <c r="H2" s="202"/>
    </row>
    <row r="3" spans="1:8">
      <c r="A3" s="203" t="s">
        <v>70</v>
      </c>
      <c r="B3" s="204"/>
      <c r="C3" s="204"/>
      <c r="D3" s="204"/>
      <c r="E3" s="204"/>
      <c r="F3" s="204"/>
      <c r="G3" s="204"/>
      <c r="H3" s="205"/>
    </row>
    <row r="4" spans="1:8">
      <c r="A4" s="206" t="s">
        <v>105</v>
      </c>
      <c r="B4" s="207"/>
      <c r="C4" s="207"/>
      <c r="D4" s="207"/>
      <c r="E4" s="207"/>
      <c r="F4" s="207"/>
      <c r="G4" s="207"/>
      <c r="H4" s="208"/>
    </row>
    <row r="5" spans="1:8" ht="7.5" customHeight="1">
      <c r="A5" s="17"/>
      <c r="B5" s="92"/>
      <c r="C5" s="93"/>
      <c r="D5" s="93"/>
      <c r="E5" s="9"/>
      <c r="F5" s="93"/>
      <c r="G5" s="93"/>
      <c r="H5" s="19"/>
    </row>
    <row r="6" spans="1:8">
      <c r="A6" s="94">
        <v>1</v>
      </c>
      <c r="B6" s="209" t="s">
        <v>31</v>
      </c>
      <c r="C6" s="209"/>
      <c r="D6" s="209"/>
      <c r="E6" s="209"/>
      <c r="F6" s="209"/>
      <c r="G6" s="209"/>
      <c r="H6" s="210"/>
    </row>
    <row r="7" spans="1:8" ht="49.5" customHeight="1">
      <c r="A7" s="95">
        <v>604</v>
      </c>
      <c r="B7" s="218" t="s">
        <v>63</v>
      </c>
      <c r="C7" s="218"/>
      <c r="D7" s="218"/>
      <c r="E7" s="218"/>
      <c r="F7" s="218"/>
      <c r="G7" s="218"/>
      <c r="H7" s="219"/>
    </row>
    <row r="8" spans="1:8" ht="15.75" customHeight="1">
      <c r="A8" s="96"/>
      <c r="B8" s="198"/>
      <c r="C8" s="199"/>
      <c r="D8" s="199"/>
      <c r="E8" s="199"/>
      <c r="F8" s="199"/>
      <c r="G8" s="97" t="s">
        <v>32</v>
      </c>
      <c r="H8" s="102" t="s">
        <v>4</v>
      </c>
    </row>
    <row r="9" spans="1:8">
      <c r="A9" s="20"/>
      <c r="B9" s="10"/>
      <c r="C9" s="213"/>
      <c r="D9" s="213"/>
      <c r="E9" s="213"/>
      <c r="F9" s="21"/>
      <c r="G9" s="151"/>
      <c r="H9" s="22"/>
    </row>
    <row r="10" spans="1:8">
      <c r="B10" s="108" t="s">
        <v>21</v>
      </c>
      <c r="C10" s="214" t="s">
        <v>46</v>
      </c>
      <c r="D10" s="214"/>
      <c r="E10" s="214"/>
      <c r="F10" s="21"/>
      <c r="G10" s="151"/>
      <c r="H10" s="22"/>
    </row>
    <row r="11" spans="1:8" ht="15.75">
      <c r="A11" s="20"/>
      <c r="B11" s="153" t="s">
        <v>22</v>
      </c>
      <c r="C11" s="153"/>
      <c r="D11" s="153" t="s">
        <v>33</v>
      </c>
      <c r="E11" s="58" t="s">
        <v>23</v>
      </c>
      <c r="F11" s="58" t="s">
        <v>24</v>
      </c>
      <c r="G11" s="58" t="s">
        <v>5</v>
      </c>
      <c r="H11" s="22"/>
    </row>
    <row r="12" spans="1:8">
      <c r="A12" s="32"/>
      <c r="B12" s="103" t="s">
        <v>101</v>
      </c>
      <c r="C12" s="60"/>
      <c r="D12" s="59"/>
      <c r="E12" s="61"/>
      <c r="F12" s="62"/>
      <c r="G12" s="62">
        <f>H23</f>
        <v>21.763636363636365</v>
      </c>
      <c r="H12" s="22"/>
    </row>
    <row r="13" spans="1:8" ht="15.75">
      <c r="A13" s="20"/>
      <c r="B13" s="63" t="s">
        <v>5</v>
      </c>
      <c r="C13" s="64"/>
      <c r="D13" s="64"/>
      <c r="E13" s="64"/>
      <c r="F13" s="64"/>
      <c r="G13" s="99">
        <f>SUM(G12:G12)</f>
        <v>21.763636363636365</v>
      </c>
      <c r="H13" s="22"/>
    </row>
    <row r="14" spans="1:8">
      <c r="A14" s="20"/>
      <c r="B14" s="92"/>
      <c r="C14" s="92"/>
      <c r="D14" s="92"/>
      <c r="E14" s="92"/>
      <c r="F14" s="92"/>
      <c r="G14" s="92"/>
      <c r="H14" s="22"/>
    </row>
    <row r="15" spans="1:8" ht="15.75">
      <c r="A15" s="23"/>
      <c r="B15" s="65" t="s">
        <v>25</v>
      </c>
      <c r="C15" s="66">
        <v>34.200000000000003</v>
      </c>
      <c r="D15" s="92"/>
      <c r="E15" s="92"/>
      <c r="F15" s="92"/>
      <c r="G15" s="92"/>
      <c r="H15" s="24"/>
    </row>
    <row r="16" spans="1:8" ht="15.75">
      <c r="A16" s="25"/>
      <c r="B16" s="65" t="s">
        <v>26</v>
      </c>
      <c r="C16" s="66">
        <f>G12</f>
        <v>21.763636363636365</v>
      </c>
      <c r="D16" s="92"/>
      <c r="E16" s="92"/>
      <c r="F16" s="92"/>
      <c r="G16" s="92"/>
      <c r="H16" s="24"/>
    </row>
    <row r="17" spans="1:10" ht="15.75">
      <c r="A17" s="25"/>
      <c r="B17" s="65" t="s">
        <v>27</v>
      </c>
      <c r="C17" s="66">
        <f>C15-C16</f>
        <v>12.436363636363637</v>
      </c>
      <c r="D17" s="92"/>
      <c r="E17" s="92"/>
      <c r="F17" s="92"/>
      <c r="G17" s="92"/>
      <c r="H17" s="24"/>
    </row>
    <row r="18" spans="1:10" ht="15.75">
      <c r="A18" s="154"/>
      <c r="B18" s="65" t="s">
        <v>28</v>
      </c>
      <c r="C18" s="66"/>
      <c r="D18" s="92"/>
      <c r="E18" s="92"/>
      <c r="F18" s="92"/>
      <c r="G18" s="92"/>
      <c r="H18" s="24"/>
    </row>
    <row r="19" spans="1:10" ht="15.75">
      <c r="A19" s="154"/>
      <c r="B19" s="65" t="s">
        <v>29</v>
      </c>
      <c r="C19" s="66">
        <f>G12</f>
        <v>21.763636363636365</v>
      </c>
      <c r="D19" s="92"/>
      <c r="E19" s="92"/>
      <c r="F19" s="92"/>
      <c r="G19" s="92"/>
      <c r="H19" s="24"/>
    </row>
    <row r="20" spans="1:10" ht="15.75">
      <c r="A20" s="154"/>
      <c r="B20" s="113"/>
      <c r="H20" s="24"/>
    </row>
    <row r="21" spans="1:10" ht="15.75" customHeight="1">
      <c r="A21" s="154"/>
      <c r="B21" s="215" t="s">
        <v>78</v>
      </c>
      <c r="C21" s="70" t="s">
        <v>81</v>
      </c>
      <c r="D21" s="71" t="s">
        <v>80</v>
      </c>
      <c r="E21" s="71" t="s">
        <v>53</v>
      </c>
      <c r="F21" s="134" t="s">
        <v>86</v>
      </c>
      <c r="G21" t="s">
        <v>100</v>
      </c>
      <c r="H21" s="24"/>
    </row>
    <row r="22" spans="1:10">
      <c r="A22" s="154"/>
      <c r="B22" s="215"/>
      <c r="C22" s="71">
        <v>12</v>
      </c>
      <c r="D22" s="165">
        <v>1.5545454545454547</v>
      </c>
      <c r="E22" s="165">
        <v>1.5545454545454547</v>
      </c>
      <c r="F22" s="165">
        <f>D22+E22</f>
        <v>3.1090909090909093</v>
      </c>
      <c r="H22" s="24"/>
    </row>
    <row r="23" spans="1:10">
      <c r="A23" s="154"/>
      <c r="B23" s="215"/>
      <c r="C23" s="71">
        <v>11</v>
      </c>
      <c r="D23" s="165">
        <v>1.5545454545454547</v>
      </c>
      <c r="E23" s="165">
        <v>1.5545454545454547</v>
      </c>
      <c r="F23" s="165">
        <f t="shared" ref="F23:F32" si="0">D23+E23</f>
        <v>3.1090909090909093</v>
      </c>
      <c r="G23" s="166">
        <v>21.763636363636365</v>
      </c>
      <c r="H23" s="167">
        <v>21.763636363636365</v>
      </c>
    </row>
    <row r="24" spans="1:10">
      <c r="A24" s="154"/>
      <c r="B24" s="215"/>
      <c r="C24" s="71">
        <v>10</v>
      </c>
      <c r="D24" s="165">
        <v>1.5545454545454547</v>
      </c>
      <c r="E24" s="165">
        <v>1.5545454545454547</v>
      </c>
      <c r="F24" s="165">
        <f t="shared" si="0"/>
        <v>3.1090909090909093</v>
      </c>
      <c r="H24" s="24"/>
      <c r="J24">
        <f>34.2/22</f>
        <v>1.5545454545454547</v>
      </c>
    </row>
    <row r="25" spans="1:10" ht="15.75" customHeight="1">
      <c r="A25" s="20"/>
      <c r="B25" s="215"/>
      <c r="C25" s="71">
        <v>9</v>
      </c>
      <c r="D25" s="165">
        <v>1.5545454545454547</v>
      </c>
      <c r="E25" s="165">
        <v>1.5545454545454547</v>
      </c>
      <c r="F25" s="165">
        <f t="shared" si="0"/>
        <v>3.1090909090909093</v>
      </c>
      <c r="G25" s="92"/>
      <c r="H25" s="24"/>
    </row>
    <row r="26" spans="1:10" ht="15.75" customHeight="1">
      <c r="A26" s="20"/>
      <c r="B26" s="215"/>
      <c r="C26" s="71">
        <v>8</v>
      </c>
      <c r="D26" s="165">
        <v>1.5545454545454547</v>
      </c>
      <c r="E26" s="165">
        <v>1.5545454545454547</v>
      </c>
      <c r="F26" s="165">
        <f t="shared" si="0"/>
        <v>3.1090909090909093</v>
      </c>
      <c r="G26" s="92"/>
      <c r="H26" s="24"/>
    </row>
    <row r="27" spans="1:10" ht="15.75" customHeight="1">
      <c r="A27" s="20"/>
      <c r="B27" s="215"/>
      <c r="C27" s="71">
        <v>7</v>
      </c>
      <c r="D27" s="165">
        <v>1.5545454545454547</v>
      </c>
      <c r="E27" s="165">
        <v>1.5545454545454547</v>
      </c>
      <c r="F27" s="165">
        <f t="shared" si="0"/>
        <v>3.1090909090909093</v>
      </c>
      <c r="G27" s="92"/>
      <c r="H27" s="24"/>
    </row>
    <row r="28" spans="1:10" ht="15.75" customHeight="1">
      <c r="A28" s="20"/>
      <c r="B28" s="215"/>
      <c r="C28" s="71">
        <v>6</v>
      </c>
      <c r="D28" s="165">
        <v>1.5545454545454547</v>
      </c>
      <c r="E28" s="165">
        <v>1.5545454545454547</v>
      </c>
      <c r="F28" s="165">
        <f t="shared" si="0"/>
        <v>3.1090909090909093</v>
      </c>
      <c r="G28" s="92"/>
      <c r="H28" s="24"/>
    </row>
    <row r="29" spans="1:10" ht="15.75" customHeight="1">
      <c r="A29" s="20"/>
      <c r="B29" s="215"/>
      <c r="C29" s="71">
        <v>5</v>
      </c>
      <c r="D29" s="165">
        <v>1.5545454545454547</v>
      </c>
      <c r="E29" s="165">
        <v>1.5545454545454547</v>
      </c>
      <c r="F29" s="165">
        <f t="shared" si="0"/>
        <v>3.1090909090909093</v>
      </c>
      <c r="G29" s="92"/>
      <c r="H29" s="24"/>
    </row>
    <row r="30" spans="1:10" ht="15.75" customHeight="1">
      <c r="A30" s="20"/>
      <c r="B30" s="215"/>
      <c r="C30" s="71">
        <v>4</v>
      </c>
      <c r="D30" s="165">
        <v>1.5545454545454547</v>
      </c>
      <c r="E30" s="165">
        <v>1.5545454545454547</v>
      </c>
      <c r="F30" s="165">
        <f t="shared" si="0"/>
        <v>3.1090909090909093</v>
      </c>
      <c r="G30" s="92"/>
      <c r="H30" s="24"/>
    </row>
    <row r="31" spans="1:10" ht="15.75" customHeight="1">
      <c r="A31" s="20"/>
      <c r="B31" s="215"/>
      <c r="C31" s="71">
        <v>3</v>
      </c>
      <c r="D31" s="165">
        <v>1.5545454545454547</v>
      </c>
      <c r="E31" s="165">
        <v>1.5545454545454547</v>
      </c>
      <c r="F31" s="165">
        <f t="shared" si="0"/>
        <v>3.1090909090909093</v>
      </c>
      <c r="G31" s="92"/>
      <c r="H31" s="24"/>
    </row>
    <row r="32" spans="1:10" ht="15.75" customHeight="1">
      <c r="A32" s="20"/>
      <c r="B32" s="215"/>
      <c r="C32" s="71">
        <v>2</v>
      </c>
      <c r="D32" s="165">
        <v>1.5545454545454547</v>
      </c>
      <c r="E32" s="165">
        <v>1.5545454545454547</v>
      </c>
      <c r="F32" s="165">
        <f t="shared" si="0"/>
        <v>3.1090909090909093</v>
      </c>
      <c r="G32" s="92"/>
      <c r="H32" s="24"/>
    </row>
    <row r="33" spans="1:8" ht="15.75">
      <c r="A33" s="20"/>
      <c r="B33" s="113"/>
      <c r="C33" s="71" t="s">
        <v>82</v>
      </c>
      <c r="D33" s="78" t="s">
        <v>11</v>
      </c>
      <c r="E33" s="78" t="s">
        <v>8</v>
      </c>
      <c r="F33" s="92"/>
      <c r="G33" s="92"/>
      <c r="H33" s="24"/>
    </row>
    <row r="34" spans="1:8" ht="15.75">
      <c r="A34" s="20"/>
      <c r="B34" s="113"/>
      <c r="C34" s="70" t="s">
        <v>83</v>
      </c>
      <c r="D34" s="133">
        <v>44805</v>
      </c>
      <c r="E34" s="130"/>
      <c r="F34" s="92"/>
      <c r="G34" s="92"/>
      <c r="H34" s="24"/>
    </row>
    <row r="35" spans="1:8" ht="15.75">
      <c r="A35" s="20"/>
      <c r="B35" s="113"/>
      <c r="C35" s="70"/>
      <c r="D35" s="133">
        <v>44835</v>
      </c>
      <c r="E35" s="130">
        <v>21.763636363636365</v>
      </c>
      <c r="F35" s="92"/>
      <c r="G35" s="92"/>
      <c r="H35" s="24"/>
    </row>
    <row r="36" spans="1:8" ht="15.75">
      <c r="A36" s="20"/>
      <c r="B36" s="113"/>
      <c r="C36" s="70"/>
      <c r="D36" s="133">
        <v>44866</v>
      </c>
      <c r="E36" s="130">
        <f>SUM(D22:E32)-G23</f>
        <v>12.436363636363637</v>
      </c>
      <c r="F36" s="92"/>
      <c r="G36" s="92"/>
      <c r="H36" s="24"/>
    </row>
    <row r="37" spans="1:8" ht="15.75">
      <c r="A37" s="20"/>
      <c r="B37" s="113"/>
      <c r="C37" s="130"/>
      <c r="D37" s="133">
        <v>44896</v>
      </c>
      <c r="E37" s="130"/>
      <c r="F37" s="92"/>
      <c r="G37" s="92"/>
      <c r="H37" s="24"/>
    </row>
    <row r="38" spans="1:8" ht="15.75">
      <c r="A38" s="20"/>
      <c r="B38" s="113"/>
      <c r="C38" s="92"/>
      <c r="D38" s="131"/>
      <c r="E38" s="92"/>
      <c r="F38" s="92"/>
      <c r="G38" s="92"/>
      <c r="H38" s="24"/>
    </row>
    <row r="39" spans="1:8">
      <c r="A39" s="20"/>
      <c r="C39" s="92"/>
      <c r="D39" s="131"/>
      <c r="E39" s="92"/>
      <c r="F39" s="92"/>
      <c r="G39" s="92"/>
      <c r="H39" s="24"/>
    </row>
    <row r="40" spans="1:8" ht="15.75">
      <c r="A40" s="20"/>
      <c r="B40" s="100"/>
      <c r="C40" s="100"/>
      <c r="D40" s="132"/>
      <c r="E40" s="92"/>
      <c r="F40" s="92"/>
      <c r="G40" s="11"/>
      <c r="H40" s="26"/>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
      <c r="C52" s="151"/>
      <c r="D52" s="151"/>
      <c r="E52" s="151"/>
      <c r="F52" s="21"/>
      <c r="G52" s="101"/>
      <c r="H52" s="22"/>
    </row>
    <row r="53" spans="1:8" ht="15.75">
      <c r="A53" s="68" t="s">
        <v>30</v>
      </c>
      <c r="B53" s="33"/>
      <c r="C53" s="34"/>
      <c r="D53" s="35"/>
      <c r="E53" s="36"/>
      <c r="F53" s="34"/>
      <c r="G53" s="34"/>
      <c r="H53" s="56"/>
    </row>
    <row r="54" spans="1:8" ht="15" customHeight="1">
      <c r="A54" s="195" t="s">
        <v>79</v>
      </c>
      <c r="B54" s="196"/>
      <c r="C54" s="196"/>
      <c r="D54" s="196"/>
      <c r="E54" s="196"/>
      <c r="F54" s="196"/>
      <c r="G54" s="196"/>
      <c r="H54" s="197"/>
    </row>
    <row r="55" spans="1:8" ht="15.75">
      <c r="A55" s="27"/>
      <c r="B55" s="16"/>
      <c r="C55" s="152"/>
      <c r="D55" s="152"/>
      <c r="E55" s="152"/>
      <c r="F55" s="29"/>
      <c r="G55" s="30"/>
      <c r="H55" s="31"/>
    </row>
    <row r="56" spans="1:8">
      <c r="A56" s="10"/>
      <c r="B56" s="12"/>
      <c r="C56" s="79"/>
      <c r="D56" s="14"/>
      <c r="E56" s="15"/>
      <c r="F56" s="79"/>
      <c r="G56" s="79"/>
      <c r="H56" s="79"/>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J56"/>
  <sheetViews>
    <sheetView view="pageBreakPreview" zoomScaleSheetLayoutView="100" workbookViewId="0">
      <selection activeCell="E38" sqref="E3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200" t="s">
        <v>104</v>
      </c>
      <c r="B2" s="201"/>
      <c r="C2" s="201"/>
      <c r="D2" s="201"/>
      <c r="E2" s="201"/>
      <c r="F2" s="201"/>
      <c r="G2" s="201"/>
      <c r="H2" s="202"/>
    </row>
    <row r="3" spans="1:8">
      <c r="A3" s="203" t="s">
        <v>70</v>
      </c>
      <c r="B3" s="204"/>
      <c r="C3" s="204"/>
      <c r="D3" s="204"/>
      <c r="E3" s="204"/>
      <c r="F3" s="204"/>
      <c r="G3" s="204"/>
      <c r="H3" s="205"/>
    </row>
    <row r="4" spans="1:8">
      <c r="A4" s="206" t="s">
        <v>105</v>
      </c>
      <c r="B4" s="207"/>
      <c r="C4" s="207"/>
      <c r="D4" s="207"/>
      <c r="E4" s="207"/>
      <c r="F4" s="207"/>
      <c r="G4" s="207"/>
      <c r="H4" s="208"/>
    </row>
    <row r="5" spans="1:8" ht="7.5" customHeight="1">
      <c r="A5" s="17"/>
      <c r="B5" s="92"/>
      <c r="C5" s="93"/>
      <c r="D5" s="93"/>
      <c r="E5" s="9"/>
      <c r="F5" s="93"/>
      <c r="G5" s="93"/>
      <c r="H5" s="19"/>
    </row>
    <row r="6" spans="1:8">
      <c r="A6" s="94">
        <v>1</v>
      </c>
      <c r="B6" s="209" t="s">
        <v>31</v>
      </c>
      <c r="C6" s="209"/>
      <c r="D6" s="209"/>
      <c r="E6" s="209"/>
      <c r="F6" s="209"/>
      <c r="G6" s="209"/>
      <c r="H6" s="210"/>
    </row>
    <row r="7" spans="1:8" ht="49.5" customHeight="1">
      <c r="A7" s="95">
        <v>605</v>
      </c>
      <c r="B7" s="220" t="s">
        <v>64</v>
      </c>
      <c r="C7" s="221"/>
      <c r="D7" s="221"/>
      <c r="E7" s="221"/>
      <c r="F7" s="221"/>
      <c r="G7" s="221"/>
      <c r="H7" s="217"/>
    </row>
    <row r="8" spans="1:8" ht="15.75" customHeight="1">
      <c r="A8" s="96"/>
      <c r="B8" s="198"/>
      <c r="C8" s="199"/>
      <c r="D8" s="199"/>
      <c r="E8" s="199"/>
      <c r="F8" s="199"/>
      <c r="G8" s="97" t="s">
        <v>32</v>
      </c>
      <c r="H8" s="102" t="s">
        <v>4</v>
      </c>
    </row>
    <row r="9" spans="1:8">
      <c r="A9" s="20"/>
      <c r="B9" s="10"/>
      <c r="C9" s="213"/>
      <c r="D9" s="213"/>
      <c r="E9" s="213"/>
      <c r="F9" s="21"/>
      <c r="G9" s="151"/>
      <c r="H9" s="22"/>
    </row>
    <row r="10" spans="1:8">
      <c r="B10" s="108" t="s">
        <v>21</v>
      </c>
      <c r="C10" s="214" t="s">
        <v>46</v>
      </c>
      <c r="D10" s="214"/>
      <c r="E10" s="214"/>
      <c r="F10" s="21"/>
      <c r="G10" s="151"/>
      <c r="H10" s="22"/>
    </row>
    <row r="11" spans="1:8" ht="15.75">
      <c r="A11" s="20"/>
      <c r="B11" s="153" t="s">
        <v>22</v>
      </c>
      <c r="C11" s="153"/>
      <c r="D11" s="153" t="s">
        <v>33</v>
      </c>
      <c r="E11" s="58" t="s">
        <v>23</v>
      </c>
      <c r="F11" s="58" t="s">
        <v>24</v>
      </c>
      <c r="G11" s="58" t="s">
        <v>5</v>
      </c>
      <c r="H11" s="22"/>
    </row>
    <row r="12" spans="1:8">
      <c r="A12" s="32"/>
      <c r="B12" s="103" t="s">
        <v>102</v>
      </c>
      <c r="C12" s="60"/>
      <c r="D12" s="59"/>
      <c r="E12" s="61"/>
      <c r="F12" s="62"/>
      <c r="G12" s="62">
        <f>E36</f>
        <v>1.8654545454545453</v>
      </c>
      <c r="H12" s="22"/>
    </row>
    <row r="13" spans="1:8" ht="15.75">
      <c r="A13" s="20"/>
      <c r="B13" s="63" t="s">
        <v>5</v>
      </c>
      <c r="C13" s="64"/>
      <c r="D13" s="64"/>
      <c r="E13" s="64"/>
      <c r="F13" s="64"/>
      <c r="G13" s="99">
        <f>SUM(G12:G12)</f>
        <v>1.8654545454545453</v>
      </c>
      <c r="H13" s="22"/>
    </row>
    <row r="14" spans="1:8">
      <c r="A14" s="20"/>
      <c r="B14" s="92"/>
      <c r="C14" s="92"/>
      <c r="D14" s="92"/>
      <c r="E14" s="92"/>
      <c r="F14" s="92"/>
      <c r="G14" s="92"/>
      <c r="H14" s="22"/>
    </row>
    <row r="15" spans="1:8" ht="15.75">
      <c r="A15" s="23"/>
      <c r="B15" s="65" t="s">
        <v>25</v>
      </c>
      <c r="C15" s="66">
        <v>5.13</v>
      </c>
      <c r="D15" s="92"/>
      <c r="E15" s="92"/>
      <c r="F15" s="92"/>
      <c r="G15" s="92"/>
      <c r="H15" s="24"/>
    </row>
    <row r="16" spans="1:8" ht="15.75">
      <c r="A16" s="25"/>
      <c r="B16" s="65" t="s">
        <v>26</v>
      </c>
      <c r="C16" s="66">
        <f>C15</f>
        <v>5.13</v>
      </c>
      <c r="D16" s="92"/>
      <c r="E16" s="92"/>
      <c r="F16" s="92"/>
      <c r="G16" s="92"/>
      <c r="H16" s="24"/>
    </row>
    <row r="17" spans="1:10" ht="15.75">
      <c r="A17" s="25"/>
      <c r="B17" s="65" t="s">
        <v>27</v>
      </c>
      <c r="C17" s="66">
        <f>C15-C16</f>
        <v>0</v>
      </c>
      <c r="D17" s="92"/>
      <c r="E17" s="92"/>
      <c r="F17" s="92"/>
      <c r="G17" s="92"/>
      <c r="H17" s="24"/>
    </row>
    <row r="18" spans="1:10" ht="15.75">
      <c r="A18" s="154"/>
      <c r="B18" s="65" t="s">
        <v>28</v>
      </c>
      <c r="C18" s="66"/>
      <c r="D18" s="92"/>
      <c r="E18" s="92"/>
      <c r="F18" s="92"/>
      <c r="G18" s="92"/>
      <c r="H18" s="24"/>
    </row>
    <row r="19" spans="1:10" ht="15.75">
      <c r="A19" s="154"/>
      <c r="B19" s="65" t="s">
        <v>29</v>
      </c>
      <c r="C19" s="66">
        <f>G12</f>
        <v>1.8654545454545453</v>
      </c>
      <c r="D19" s="92"/>
      <c r="E19" s="92"/>
      <c r="F19" s="92"/>
      <c r="G19" s="92"/>
      <c r="H19" s="24"/>
    </row>
    <row r="20" spans="1:10" ht="15.75">
      <c r="A20" s="154"/>
      <c r="B20" s="113"/>
      <c r="H20" s="24"/>
    </row>
    <row r="21" spans="1:10" ht="15.75" customHeight="1">
      <c r="A21" s="154"/>
      <c r="B21" s="215" t="s">
        <v>78</v>
      </c>
      <c r="C21" s="70" t="s">
        <v>81</v>
      </c>
      <c r="D21" s="71" t="s">
        <v>80</v>
      </c>
      <c r="E21" s="71" t="s">
        <v>53</v>
      </c>
      <c r="F21" s="134" t="s">
        <v>86</v>
      </c>
      <c r="G21" t="s">
        <v>100</v>
      </c>
      <c r="H21" s="24"/>
    </row>
    <row r="22" spans="1:10">
      <c r="A22" s="154"/>
      <c r="B22" s="215"/>
      <c r="C22" s="71">
        <v>12</v>
      </c>
      <c r="D22" s="165">
        <v>0.23318181818181818</v>
      </c>
      <c r="E22" s="165">
        <v>0.23318181818181818</v>
      </c>
      <c r="F22" s="165">
        <f>D22+E22</f>
        <v>0.46636363636363637</v>
      </c>
      <c r="H22" s="24"/>
    </row>
    <row r="23" spans="1:10">
      <c r="A23" s="154"/>
      <c r="B23" s="215"/>
      <c r="C23" s="71">
        <v>11</v>
      </c>
      <c r="D23" s="165">
        <v>0.23318181818181818</v>
      </c>
      <c r="E23" s="165">
        <v>0.23318181818181818</v>
      </c>
      <c r="F23" s="165">
        <f t="shared" ref="F23:F32" si="0">D23+E23</f>
        <v>0.46636363636363637</v>
      </c>
      <c r="G23" s="166">
        <v>3.2645454545454546</v>
      </c>
      <c r="H23" s="167">
        <v>3.2645454545454546</v>
      </c>
    </row>
    <row r="24" spans="1:10">
      <c r="A24" s="154"/>
      <c r="B24" s="215"/>
      <c r="C24" s="71">
        <v>10</v>
      </c>
      <c r="D24" s="165">
        <v>0.23318181818181818</v>
      </c>
      <c r="E24" s="165">
        <v>0.23318181818181818</v>
      </c>
      <c r="F24" s="165">
        <f t="shared" si="0"/>
        <v>0.46636363636363637</v>
      </c>
      <c r="H24" s="24"/>
      <c r="J24">
        <f>5.13/22</f>
        <v>0.23318181818181818</v>
      </c>
    </row>
    <row r="25" spans="1:10" ht="15.75" customHeight="1">
      <c r="A25" s="20"/>
      <c r="B25" s="215"/>
      <c r="C25" s="71">
        <v>9</v>
      </c>
      <c r="D25" s="165">
        <v>0.23318181818181818</v>
      </c>
      <c r="E25" s="165">
        <v>0.23318181818181818</v>
      </c>
      <c r="F25" s="165">
        <f t="shared" si="0"/>
        <v>0.46636363636363637</v>
      </c>
      <c r="G25" s="92"/>
      <c r="H25" s="24"/>
    </row>
    <row r="26" spans="1:10" ht="15.75" customHeight="1">
      <c r="A26" s="20"/>
      <c r="B26" s="215"/>
      <c r="C26" s="71">
        <v>8</v>
      </c>
      <c r="D26" s="165">
        <v>0.23318181818181818</v>
      </c>
      <c r="E26" s="165">
        <v>0.23318181818181818</v>
      </c>
      <c r="F26" s="165">
        <f t="shared" si="0"/>
        <v>0.46636363636363637</v>
      </c>
      <c r="G26" s="92"/>
      <c r="H26" s="24"/>
    </row>
    <row r="27" spans="1:10" ht="15.75" customHeight="1">
      <c r="A27" s="20"/>
      <c r="B27" s="215"/>
      <c r="C27" s="71">
        <v>7</v>
      </c>
      <c r="D27" s="165">
        <v>0.23318181818181818</v>
      </c>
      <c r="E27" s="165">
        <v>0.23318181818181818</v>
      </c>
      <c r="F27" s="165">
        <f t="shared" si="0"/>
        <v>0.46636363636363637</v>
      </c>
      <c r="G27" s="92"/>
      <c r="H27" s="24"/>
    </row>
    <row r="28" spans="1:10" ht="15.75" customHeight="1">
      <c r="A28" s="20"/>
      <c r="B28" s="215"/>
      <c r="C28" s="71">
        <v>6</v>
      </c>
      <c r="D28" s="165">
        <v>0.23318181818181818</v>
      </c>
      <c r="E28" s="165">
        <v>0.23318181818181818</v>
      </c>
      <c r="F28" s="165">
        <f t="shared" si="0"/>
        <v>0.46636363636363637</v>
      </c>
      <c r="G28" s="92"/>
      <c r="H28" s="24"/>
    </row>
    <row r="29" spans="1:10" ht="15.75" customHeight="1">
      <c r="A29" s="20"/>
      <c r="B29" s="215"/>
      <c r="C29" s="71">
        <v>5</v>
      </c>
      <c r="D29" s="165">
        <v>0.23318181818181818</v>
      </c>
      <c r="E29" s="165">
        <v>0.23318181818181818</v>
      </c>
      <c r="F29" s="165">
        <f t="shared" si="0"/>
        <v>0.46636363636363637</v>
      </c>
      <c r="G29" s="92"/>
      <c r="H29" s="24"/>
    </row>
    <row r="30" spans="1:10" ht="15.75" customHeight="1">
      <c r="A30" s="20"/>
      <c r="B30" s="215"/>
      <c r="C30" s="71">
        <v>4</v>
      </c>
      <c r="D30" s="165">
        <v>0.23318181818181818</v>
      </c>
      <c r="E30" s="165">
        <v>0.23318181818181818</v>
      </c>
      <c r="F30" s="165">
        <f t="shared" si="0"/>
        <v>0.46636363636363637</v>
      </c>
      <c r="G30" s="92"/>
      <c r="H30" s="24"/>
    </row>
    <row r="31" spans="1:10" ht="15.75" customHeight="1">
      <c r="A31" s="20"/>
      <c r="B31" s="215"/>
      <c r="C31" s="71">
        <v>3</v>
      </c>
      <c r="D31" s="165">
        <v>0.23318181818181818</v>
      </c>
      <c r="E31" s="165">
        <v>0.23318181818181818</v>
      </c>
      <c r="F31" s="165">
        <f t="shared" si="0"/>
        <v>0.46636363636363637</v>
      </c>
      <c r="G31" s="92"/>
      <c r="H31" s="24"/>
    </row>
    <row r="32" spans="1:10" ht="15.75" customHeight="1">
      <c r="A32" s="20"/>
      <c r="B32" s="215"/>
      <c r="C32" s="71">
        <v>2</v>
      </c>
      <c r="D32" s="165">
        <v>0.23318181818181818</v>
      </c>
      <c r="E32" s="165">
        <v>0.23318181818181818</v>
      </c>
      <c r="F32" s="165">
        <f t="shared" si="0"/>
        <v>0.46636363636363637</v>
      </c>
      <c r="G32" s="92"/>
      <c r="H32" s="24"/>
    </row>
    <row r="33" spans="1:8" ht="15.75">
      <c r="A33" s="20"/>
      <c r="B33" s="113"/>
      <c r="C33" s="71" t="s">
        <v>82</v>
      </c>
      <c r="D33" s="78" t="s">
        <v>11</v>
      </c>
      <c r="E33" s="78" t="s">
        <v>8</v>
      </c>
      <c r="F33" s="92"/>
      <c r="G33" s="92"/>
      <c r="H33" s="24"/>
    </row>
    <row r="34" spans="1:8" ht="15.75">
      <c r="A34" s="20"/>
      <c r="B34" s="113"/>
      <c r="C34" s="70" t="s">
        <v>83</v>
      </c>
      <c r="D34" s="133">
        <v>44805</v>
      </c>
      <c r="E34" s="130"/>
      <c r="F34" s="92"/>
      <c r="G34" s="92"/>
      <c r="H34" s="24"/>
    </row>
    <row r="35" spans="1:8" ht="15.75">
      <c r="A35" s="20"/>
      <c r="B35" s="113"/>
      <c r="C35" s="70"/>
      <c r="D35" s="133">
        <v>44835</v>
      </c>
      <c r="E35" s="130">
        <v>3.2645454545454546</v>
      </c>
      <c r="F35" s="92"/>
      <c r="G35" s="92"/>
      <c r="H35" s="24"/>
    </row>
    <row r="36" spans="1:8" ht="15.75">
      <c r="A36" s="20"/>
      <c r="B36" s="113"/>
      <c r="C36" s="70"/>
      <c r="D36" s="133">
        <v>44866</v>
      </c>
      <c r="E36" s="130">
        <f>C15-E35</f>
        <v>1.8654545454545453</v>
      </c>
      <c r="F36" s="92"/>
      <c r="G36" s="92"/>
      <c r="H36" s="24"/>
    </row>
    <row r="37" spans="1:8" ht="15.75">
      <c r="A37" s="20"/>
      <c r="B37" s="113"/>
      <c r="C37" s="130"/>
      <c r="D37" s="133">
        <v>44896</v>
      </c>
      <c r="E37" s="130"/>
      <c r="F37" s="92"/>
      <c r="G37" s="92"/>
      <c r="H37" s="24"/>
    </row>
    <row r="38" spans="1:8" ht="15.75">
      <c r="A38" s="20"/>
      <c r="B38" s="113"/>
      <c r="C38" s="92"/>
      <c r="D38" s="131"/>
      <c r="E38" s="92"/>
      <c r="F38" s="92"/>
      <c r="G38" s="92"/>
      <c r="H38" s="24"/>
    </row>
    <row r="39" spans="1:8">
      <c r="A39" s="20"/>
      <c r="C39" s="92"/>
      <c r="D39" s="131"/>
      <c r="E39" s="92"/>
      <c r="F39" s="92"/>
      <c r="G39" s="92"/>
      <c r="H39" s="24"/>
    </row>
    <row r="40" spans="1:8" ht="15.75">
      <c r="A40" s="20"/>
      <c r="B40" s="100"/>
      <c r="C40" s="100"/>
      <c r="D40" s="132"/>
      <c r="E40" s="92"/>
      <c r="F40" s="92"/>
      <c r="G40" s="11"/>
      <c r="H40" s="26"/>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
      <c r="C52" s="151"/>
      <c r="D52" s="151"/>
      <c r="E52" s="151"/>
      <c r="F52" s="21"/>
      <c r="G52" s="101"/>
      <c r="H52" s="22"/>
    </row>
    <row r="53" spans="1:8" ht="15.75">
      <c r="A53" s="68" t="s">
        <v>30</v>
      </c>
      <c r="B53" s="33"/>
      <c r="C53" s="34"/>
      <c r="D53" s="35"/>
      <c r="E53" s="36"/>
      <c r="F53" s="34"/>
      <c r="G53" s="34"/>
      <c r="H53" s="56"/>
    </row>
    <row r="54" spans="1:8" ht="15" customHeight="1">
      <c r="A54" s="195" t="s">
        <v>79</v>
      </c>
      <c r="B54" s="196"/>
      <c r="C54" s="196"/>
      <c r="D54" s="196"/>
      <c r="E54" s="196"/>
      <c r="F54" s="196"/>
      <c r="G54" s="196"/>
      <c r="H54" s="197"/>
    </row>
    <row r="55" spans="1:8" ht="15.75">
      <c r="A55" s="27"/>
      <c r="B55" s="16"/>
      <c r="C55" s="152"/>
      <c r="D55" s="152"/>
      <c r="E55" s="152"/>
      <c r="F55" s="29"/>
      <c r="G55" s="30"/>
      <c r="H55" s="31"/>
    </row>
    <row r="56" spans="1:8">
      <c r="A56" s="10"/>
      <c r="B56" s="12"/>
      <c r="C56" s="79"/>
      <c r="D56" s="14"/>
      <c r="E56" s="15"/>
      <c r="F56" s="79"/>
      <c r="G56" s="79"/>
      <c r="H56" s="79"/>
    </row>
  </sheetData>
  <mergeCells count="10">
    <mergeCell ref="C9:E9"/>
    <mergeCell ref="C10:E10"/>
    <mergeCell ref="B21:B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3"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H56"/>
  <sheetViews>
    <sheetView view="pageBreakPreview" zoomScaleSheetLayoutView="100" workbookViewId="0">
      <selection activeCell="E38" sqref="E38"/>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14.25" customHeight="1">
      <c r="A1" s="89"/>
      <c r="B1" s="90"/>
      <c r="C1" s="90"/>
      <c r="D1" s="90"/>
      <c r="E1" s="90"/>
      <c r="F1" s="90"/>
      <c r="G1" s="90"/>
      <c r="H1" s="91"/>
    </row>
    <row r="2" spans="1:8">
      <c r="A2" s="200" t="s">
        <v>104</v>
      </c>
      <c r="B2" s="201"/>
      <c r="C2" s="201"/>
      <c r="D2" s="201"/>
      <c r="E2" s="201"/>
      <c r="F2" s="201"/>
      <c r="G2" s="201"/>
      <c r="H2" s="202"/>
    </row>
    <row r="3" spans="1:8">
      <c r="A3" s="203" t="s">
        <v>70</v>
      </c>
      <c r="B3" s="204"/>
      <c r="C3" s="204"/>
      <c r="D3" s="204"/>
      <c r="E3" s="204"/>
      <c r="F3" s="204"/>
      <c r="G3" s="204"/>
      <c r="H3" s="205"/>
    </row>
    <row r="4" spans="1:8">
      <c r="A4" s="206" t="s">
        <v>105</v>
      </c>
      <c r="B4" s="207"/>
      <c r="C4" s="207"/>
      <c r="D4" s="207"/>
      <c r="E4" s="207"/>
      <c r="F4" s="207"/>
      <c r="G4" s="207"/>
      <c r="H4" s="208"/>
    </row>
    <row r="5" spans="1:8" ht="7.5" customHeight="1">
      <c r="A5" s="17"/>
      <c r="B5" s="92"/>
      <c r="C5" s="93"/>
      <c r="D5" s="93"/>
      <c r="E5" s="9"/>
      <c r="F5" s="93"/>
      <c r="G5" s="93"/>
      <c r="H5" s="19"/>
    </row>
    <row r="6" spans="1:8">
      <c r="A6" s="94">
        <v>1</v>
      </c>
      <c r="B6" s="209" t="s">
        <v>31</v>
      </c>
      <c r="C6" s="209"/>
      <c r="D6" s="209"/>
      <c r="E6" s="209"/>
      <c r="F6" s="209"/>
      <c r="G6" s="209"/>
      <c r="H6" s="210"/>
    </row>
    <row r="7" spans="1:8" ht="49.5" customHeight="1">
      <c r="A7" s="95">
        <v>607</v>
      </c>
      <c r="B7" s="220" t="s">
        <v>67</v>
      </c>
      <c r="C7" s="216"/>
      <c r="D7" s="216"/>
      <c r="E7" s="216"/>
      <c r="F7" s="216"/>
      <c r="G7" s="216"/>
      <c r="H7" s="217"/>
    </row>
    <row r="8" spans="1:8" ht="15.75" customHeight="1">
      <c r="A8" s="96"/>
      <c r="B8" s="198"/>
      <c r="C8" s="199"/>
      <c r="D8" s="199"/>
      <c r="E8" s="199"/>
      <c r="F8" s="199"/>
      <c r="G8" s="97" t="s">
        <v>32</v>
      </c>
      <c r="H8" s="102" t="s">
        <v>4</v>
      </c>
    </row>
    <row r="9" spans="1:8">
      <c r="A9" s="20"/>
      <c r="B9" s="10"/>
      <c r="C9" s="213"/>
      <c r="D9" s="213"/>
      <c r="E9" s="213"/>
      <c r="F9" s="21"/>
      <c r="G9" s="119"/>
      <c r="H9" s="22"/>
    </row>
    <row r="10" spans="1:8">
      <c r="B10" s="108" t="s">
        <v>21</v>
      </c>
      <c r="C10" s="214" t="s">
        <v>46</v>
      </c>
      <c r="D10" s="214"/>
      <c r="E10" s="214"/>
      <c r="F10" s="21"/>
      <c r="G10" s="119"/>
      <c r="H10" s="22"/>
    </row>
    <row r="11" spans="1:8" ht="15.75">
      <c r="A11" s="20"/>
      <c r="B11" s="57" t="s">
        <v>22</v>
      </c>
      <c r="C11" s="57"/>
      <c r="D11" s="57" t="s">
        <v>33</v>
      </c>
      <c r="E11" s="58" t="s">
        <v>23</v>
      </c>
      <c r="F11" s="58" t="s">
        <v>24</v>
      </c>
      <c r="G11" s="58" t="s">
        <v>5</v>
      </c>
      <c r="H11" s="22"/>
    </row>
    <row r="12" spans="1:8">
      <c r="A12" s="32"/>
      <c r="B12" s="103" t="s">
        <v>87</v>
      </c>
      <c r="C12" s="60"/>
      <c r="D12" s="59"/>
      <c r="E12" s="61"/>
      <c r="F12" s="62"/>
      <c r="G12" s="62"/>
      <c r="H12" s="22"/>
    </row>
    <row r="13" spans="1:8" ht="15.75">
      <c r="A13" s="20"/>
      <c r="B13" s="63" t="s">
        <v>5</v>
      </c>
      <c r="C13" s="64"/>
      <c r="D13" s="64"/>
      <c r="E13" s="64"/>
      <c r="F13" s="64"/>
      <c r="G13" s="99">
        <f>SUM(G12:G12)</f>
        <v>0</v>
      </c>
      <c r="H13" s="22"/>
    </row>
    <row r="14" spans="1:8">
      <c r="A14" s="20"/>
      <c r="B14" s="92"/>
      <c r="C14" s="92"/>
      <c r="D14" s="92"/>
      <c r="E14" s="92"/>
      <c r="F14" s="92"/>
      <c r="G14" s="92"/>
      <c r="H14" s="22"/>
    </row>
    <row r="15" spans="1:8" ht="15.75">
      <c r="A15" s="23"/>
      <c r="B15" s="65" t="s">
        <v>25</v>
      </c>
      <c r="C15" s="66">
        <v>719.54</v>
      </c>
      <c r="D15" s="92"/>
      <c r="E15" s="92"/>
      <c r="F15" s="92"/>
      <c r="G15" s="92"/>
      <c r="H15" s="24"/>
    </row>
    <row r="16" spans="1:8" ht="15.75">
      <c r="A16" s="25"/>
      <c r="B16" s="65" t="s">
        <v>26</v>
      </c>
      <c r="C16" s="66">
        <v>654.61999999999989</v>
      </c>
      <c r="D16" s="92"/>
      <c r="E16" s="92"/>
      <c r="F16" s="92"/>
      <c r="G16" s="92"/>
      <c r="H16" s="24"/>
    </row>
    <row r="17" spans="1:8" ht="15.75">
      <c r="A17" s="25"/>
      <c r="B17" s="65" t="s">
        <v>27</v>
      </c>
      <c r="C17" s="66">
        <f>C15-C16</f>
        <v>64.920000000000073</v>
      </c>
      <c r="D17" s="92"/>
      <c r="E17" s="92"/>
      <c r="F17" s="92"/>
      <c r="G17" s="92"/>
      <c r="H17" s="24"/>
    </row>
    <row r="18" spans="1:8" ht="15.75">
      <c r="A18" s="121"/>
      <c r="B18" s="65" t="s">
        <v>28</v>
      </c>
      <c r="C18" s="66"/>
      <c r="D18" s="92"/>
      <c r="E18" s="92"/>
      <c r="F18" s="92"/>
      <c r="G18" s="92"/>
      <c r="H18" s="24"/>
    </row>
    <row r="19" spans="1:8" ht="15.75">
      <c r="A19" s="121"/>
      <c r="B19" s="65" t="s">
        <v>29</v>
      </c>
      <c r="C19" s="66">
        <f>G12</f>
        <v>0</v>
      </c>
      <c r="D19" s="92"/>
      <c r="E19" s="92"/>
      <c r="F19" s="92"/>
      <c r="G19" s="92"/>
      <c r="H19" s="24"/>
    </row>
    <row r="20" spans="1:8" ht="15.75">
      <c r="A20" s="121"/>
      <c r="B20" s="113"/>
      <c r="H20" s="24"/>
    </row>
    <row r="21" spans="1:8" ht="15.75" customHeight="1">
      <c r="A21" s="215" t="s">
        <v>78</v>
      </c>
      <c r="B21" s="70" t="s">
        <v>91</v>
      </c>
      <c r="C21" s="71" t="s">
        <v>80</v>
      </c>
      <c r="D21" s="70" t="s">
        <v>52</v>
      </c>
      <c r="E21" s="71" t="s">
        <v>53</v>
      </c>
      <c r="F21" s="70" t="s">
        <v>54</v>
      </c>
      <c r="G21" s="115" t="s">
        <v>55</v>
      </c>
      <c r="H21" s="134" t="s">
        <v>90</v>
      </c>
    </row>
    <row r="22" spans="1:8">
      <c r="A22" s="215"/>
      <c r="B22" s="136">
        <f>SUM(C22:H22)</f>
        <v>719.53999999999985</v>
      </c>
      <c r="C22" s="118">
        <v>134.68</v>
      </c>
      <c r="D22" s="118">
        <v>227.72</v>
      </c>
      <c r="E22" s="118">
        <v>124.32</v>
      </c>
      <c r="F22" s="118">
        <v>87.6</v>
      </c>
      <c r="G22" s="118">
        <v>80.3</v>
      </c>
      <c r="H22" s="118">
        <v>64.92</v>
      </c>
    </row>
    <row r="23" spans="1:8">
      <c r="A23" s="215"/>
      <c r="B23" s="71"/>
      <c r="C23" s="118"/>
      <c r="D23" s="118"/>
      <c r="E23" s="118"/>
      <c r="F23" s="118"/>
      <c r="G23" s="118"/>
      <c r="H23" s="118"/>
    </row>
    <row r="24" spans="1:8">
      <c r="A24" s="215"/>
      <c r="B24" s="71" t="s">
        <v>92</v>
      </c>
      <c r="C24" s="118">
        <v>134.68</v>
      </c>
      <c r="D24" s="118">
        <v>227.72</v>
      </c>
      <c r="E24" s="118">
        <v>124.32</v>
      </c>
      <c r="F24" s="118">
        <v>87.6</v>
      </c>
      <c r="G24" s="118">
        <v>80.3</v>
      </c>
      <c r="H24" s="118">
        <v>64.920000000000073</v>
      </c>
    </row>
    <row r="25" spans="1:8" ht="15.75" customHeight="1">
      <c r="A25" s="215"/>
      <c r="B25" s="71"/>
      <c r="C25" s="118"/>
      <c r="D25" s="118"/>
      <c r="E25" s="118"/>
      <c r="F25" s="118"/>
      <c r="G25" s="142"/>
      <c r="H25" s="118"/>
    </row>
    <row r="26" spans="1:8" ht="15.75" customHeight="1">
      <c r="A26" s="215"/>
      <c r="B26" s="71"/>
      <c r="C26" s="118"/>
      <c r="D26" s="118"/>
      <c r="E26" s="118"/>
      <c r="F26" s="118"/>
      <c r="G26" s="142"/>
      <c r="H26" s="118"/>
    </row>
    <row r="27" spans="1:8" ht="15.75" customHeight="1">
      <c r="A27" s="215"/>
      <c r="B27" s="71"/>
      <c r="C27" s="118"/>
      <c r="D27" s="118"/>
      <c r="E27" s="118"/>
      <c r="F27" s="118"/>
      <c r="G27" s="142"/>
      <c r="H27" s="118"/>
    </row>
    <row r="28" spans="1:8" ht="15.75" customHeight="1">
      <c r="A28" s="215"/>
      <c r="B28" s="71"/>
      <c r="C28" s="118"/>
      <c r="D28" s="118"/>
      <c r="E28" s="118"/>
      <c r="F28" s="118"/>
      <c r="G28" s="142"/>
      <c r="H28" s="118"/>
    </row>
    <row r="29" spans="1:8" ht="15.75" customHeight="1">
      <c r="A29" s="215"/>
      <c r="B29" s="71"/>
      <c r="C29" s="118"/>
      <c r="D29" s="118"/>
      <c r="E29" s="118"/>
      <c r="F29" s="118"/>
      <c r="G29" s="142"/>
      <c r="H29" s="118"/>
    </row>
    <row r="30" spans="1:8" ht="15.75" customHeight="1">
      <c r="A30" s="215"/>
      <c r="B30" s="71"/>
      <c r="C30" s="118"/>
      <c r="D30" s="118"/>
      <c r="E30" s="118"/>
      <c r="F30" s="118"/>
      <c r="G30" s="142"/>
      <c r="H30" s="118"/>
    </row>
    <row r="31" spans="1:8" ht="15.75" customHeight="1">
      <c r="A31" s="215"/>
      <c r="B31" s="71"/>
      <c r="C31" s="118"/>
      <c r="D31" s="118"/>
      <c r="E31" s="118"/>
      <c r="F31" s="118"/>
      <c r="G31" s="142"/>
      <c r="H31" s="118"/>
    </row>
    <row r="32" spans="1:8" ht="15.75" customHeight="1">
      <c r="A32" s="215"/>
      <c r="B32" s="71"/>
      <c r="C32" s="118"/>
      <c r="D32" s="118"/>
      <c r="E32" s="118"/>
      <c r="F32" s="118"/>
      <c r="G32" s="142"/>
      <c r="H32" s="118"/>
    </row>
    <row r="33" spans="1:8">
      <c r="A33" s="20"/>
      <c r="B33" s="114" t="s">
        <v>82</v>
      </c>
      <c r="C33" s="137" t="s">
        <v>11</v>
      </c>
      <c r="D33" s="138"/>
      <c r="E33" s="139"/>
      <c r="F33" s="140"/>
      <c r="G33" s="141"/>
      <c r="H33" s="141"/>
    </row>
    <row r="34" spans="1:8">
      <c r="A34" s="20"/>
      <c r="B34" s="70" t="s">
        <v>83</v>
      </c>
      <c r="C34" s="133">
        <v>44805</v>
      </c>
      <c r="D34" s="75">
        <v>654.61999999999989</v>
      </c>
      <c r="E34" s="18"/>
      <c r="F34" s="67"/>
      <c r="G34" s="18"/>
      <c r="H34" s="18"/>
    </row>
    <row r="35" spans="1:8">
      <c r="A35" s="20"/>
      <c r="B35" s="70"/>
      <c r="C35" s="133">
        <v>44835</v>
      </c>
      <c r="D35" s="70"/>
      <c r="E35" s="18"/>
      <c r="F35" s="67"/>
      <c r="G35" s="18"/>
      <c r="H35" s="18"/>
    </row>
    <row r="36" spans="1:8">
      <c r="A36" s="20"/>
      <c r="B36" s="70"/>
      <c r="C36" s="133">
        <v>44866</v>
      </c>
      <c r="D36" s="70">
        <v>64.920000000000073</v>
      </c>
      <c r="E36" s="18"/>
      <c r="F36" s="67"/>
      <c r="G36" s="18"/>
      <c r="H36" s="18"/>
    </row>
    <row r="37" spans="1:8">
      <c r="A37" s="20"/>
      <c r="B37" s="130"/>
      <c r="C37" s="133">
        <v>44896</v>
      </c>
      <c r="D37" s="70"/>
      <c r="E37" s="18"/>
      <c r="F37" s="67"/>
      <c r="G37" s="18"/>
      <c r="H37" s="18"/>
    </row>
    <row r="38" spans="1:8" ht="15.75">
      <c r="A38" s="20"/>
      <c r="B38" s="113"/>
      <c r="C38" s="92"/>
      <c r="D38" s="131"/>
      <c r="E38" s="92"/>
      <c r="F38" s="92"/>
      <c r="G38" s="92"/>
      <c r="H38" s="24"/>
    </row>
    <row r="39" spans="1:8">
      <c r="A39" s="20"/>
      <c r="C39" s="92"/>
      <c r="D39" s="131"/>
      <c r="E39" s="92"/>
      <c r="F39" s="92"/>
      <c r="G39" s="92"/>
      <c r="H39" s="24"/>
    </row>
    <row r="40" spans="1:8" ht="15.75">
      <c r="A40" s="20"/>
      <c r="B40" s="100"/>
      <c r="C40" s="100"/>
      <c r="D40" s="132"/>
      <c r="E40" s="92"/>
      <c r="F40" s="92"/>
      <c r="G40" s="11"/>
      <c r="H40" s="26"/>
    </row>
    <row r="41" spans="1:8" ht="15.75">
      <c r="A41" s="20"/>
      <c r="B41" s="100"/>
      <c r="C41" s="100"/>
      <c r="D41" s="132"/>
      <c r="E41" s="92"/>
      <c r="F41" s="92"/>
      <c r="G41" s="11"/>
      <c r="H41" s="26"/>
    </row>
    <row r="42" spans="1:8" ht="15.75">
      <c r="A42" s="20"/>
      <c r="B42" s="100"/>
      <c r="C42" s="100"/>
      <c r="D42" s="132"/>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0"/>
      <c r="C46" s="100"/>
      <c r="D46" s="100"/>
      <c r="E46" s="92"/>
      <c r="F46" s="92"/>
      <c r="G46" s="11"/>
      <c r="H46" s="26"/>
    </row>
    <row r="47" spans="1:8" ht="15.75">
      <c r="A47" s="20"/>
      <c r="B47" s="100"/>
      <c r="C47" s="100"/>
      <c r="D47" s="100"/>
      <c r="E47" s="92"/>
      <c r="F47" s="92"/>
      <c r="G47" s="11"/>
      <c r="H47" s="26"/>
    </row>
    <row r="48" spans="1:8" ht="15.75">
      <c r="A48" s="20"/>
      <c r="B48" s="100"/>
      <c r="C48" s="100"/>
      <c r="D48" s="100"/>
      <c r="E48" s="92"/>
      <c r="F48" s="92"/>
      <c r="G48" s="11"/>
      <c r="H48" s="26"/>
    </row>
    <row r="49" spans="1:8" ht="15.75">
      <c r="A49" s="20"/>
      <c r="B49" s="100"/>
      <c r="C49" s="100"/>
      <c r="D49" s="100"/>
      <c r="E49" s="92"/>
      <c r="F49" s="92"/>
      <c r="G49" s="11"/>
      <c r="H49" s="26"/>
    </row>
    <row r="50" spans="1:8" ht="15.75">
      <c r="A50" s="20"/>
      <c r="B50" s="100"/>
      <c r="C50" s="100"/>
      <c r="D50" s="100"/>
      <c r="E50" s="92"/>
      <c r="F50" s="92"/>
      <c r="G50" s="11"/>
      <c r="H50" s="26"/>
    </row>
    <row r="51" spans="1:8" ht="15.75">
      <c r="A51" s="20"/>
      <c r="B51" s="100"/>
      <c r="C51" s="100"/>
      <c r="D51" s="100"/>
      <c r="E51" s="92"/>
      <c r="F51" s="92"/>
      <c r="G51" s="11"/>
      <c r="H51" s="26"/>
    </row>
    <row r="52" spans="1:8" ht="15.75">
      <c r="A52" s="20"/>
      <c r="B52" s="10"/>
      <c r="C52" s="119"/>
      <c r="D52" s="119"/>
      <c r="E52" s="119"/>
      <c r="F52" s="21"/>
      <c r="G52" s="101"/>
      <c r="H52" s="22"/>
    </row>
    <row r="53" spans="1:8" ht="15.75">
      <c r="A53" s="68" t="s">
        <v>30</v>
      </c>
      <c r="B53" s="33"/>
      <c r="C53" s="34"/>
      <c r="D53" s="35"/>
      <c r="E53" s="36"/>
      <c r="F53" s="34"/>
      <c r="G53" s="34"/>
      <c r="H53" s="56"/>
    </row>
    <row r="54" spans="1:8" ht="15" customHeight="1">
      <c r="A54" s="195" t="s">
        <v>79</v>
      </c>
      <c r="B54" s="196"/>
      <c r="C54" s="196"/>
      <c r="D54" s="196"/>
      <c r="E54" s="196"/>
      <c r="F54" s="196"/>
      <c r="G54" s="196"/>
      <c r="H54" s="197"/>
    </row>
    <row r="55" spans="1:8" ht="15.75">
      <c r="A55" s="27"/>
      <c r="B55" s="16"/>
      <c r="C55" s="120"/>
      <c r="D55" s="120"/>
      <c r="E55" s="120"/>
      <c r="F55" s="29"/>
      <c r="G55" s="30"/>
      <c r="H55" s="31"/>
    </row>
    <row r="56" spans="1:8">
      <c r="A56" s="10"/>
      <c r="B56" s="12"/>
      <c r="C56" s="79"/>
      <c r="D56" s="14"/>
      <c r="E56" s="15"/>
      <c r="F56" s="79"/>
      <c r="G56" s="79"/>
      <c r="H56" s="79"/>
    </row>
  </sheetData>
  <mergeCells count="10">
    <mergeCell ref="C9:E9"/>
    <mergeCell ref="C10:E10"/>
    <mergeCell ref="A21:A32"/>
    <mergeCell ref="A54:H54"/>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84"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H51"/>
  <sheetViews>
    <sheetView view="pageBreakPreview" zoomScaleSheetLayoutView="100" workbookViewId="0">
      <selection activeCell="E38" sqref="E38"/>
    </sheetView>
  </sheetViews>
  <sheetFormatPr defaultRowHeight="15"/>
  <cols>
    <col min="1" max="1" width="12.28515625" customWidth="1"/>
    <col min="2" max="2" width="29.140625" customWidth="1"/>
    <col min="3" max="3" width="15.42578125" bestFit="1" customWidth="1"/>
    <col min="4" max="4" width="12.140625" bestFit="1" customWidth="1"/>
    <col min="5" max="5" width="11.7109375" bestFit="1" customWidth="1"/>
    <col min="6" max="6" width="10.85546875" customWidth="1"/>
    <col min="7" max="7" width="10.42578125" customWidth="1"/>
    <col min="8" max="8" width="9" bestFit="1" customWidth="1"/>
  </cols>
  <sheetData>
    <row r="1" spans="1:8" ht="12" customHeight="1">
      <c r="A1" s="89"/>
      <c r="B1" s="90"/>
      <c r="C1" s="90"/>
      <c r="D1" s="90"/>
      <c r="E1" s="90"/>
      <c r="F1" s="90"/>
      <c r="G1" s="90"/>
      <c r="H1" s="91"/>
    </row>
    <row r="2" spans="1:8">
      <c r="A2" s="200" t="s">
        <v>104</v>
      </c>
      <c r="B2" s="201"/>
      <c r="C2" s="201"/>
      <c r="D2" s="201"/>
      <c r="E2" s="201"/>
      <c r="F2" s="201"/>
      <c r="G2" s="201"/>
      <c r="H2" s="202"/>
    </row>
    <row r="3" spans="1:8">
      <c r="A3" s="203" t="s">
        <v>70</v>
      </c>
      <c r="B3" s="204"/>
      <c r="C3" s="204"/>
      <c r="D3" s="204"/>
      <c r="E3" s="204"/>
      <c r="F3" s="204"/>
      <c r="G3" s="204"/>
      <c r="H3" s="205"/>
    </row>
    <row r="4" spans="1:8">
      <c r="A4" s="206" t="s">
        <v>105</v>
      </c>
      <c r="B4" s="207"/>
      <c r="C4" s="207"/>
      <c r="D4" s="207"/>
      <c r="E4" s="207"/>
      <c r="F4" s="207"/>
      <c r="G4" s="207"/>
      <c r="H4" s="208"/>
    </row>
    <row r="5" spans="1:8">
      <c r="A5" s="17"/>
      <c r="B5" s="92"/>
      <c r="C5" s="93"/>
      <c r="D5" s="93"/>
      <c r="E5" s="9"/>
      <c r="F5" s="93"/>
      <c r="G5" s="93"/>
      <c r="H5" s="19"/>
    </row>
    <row r="6" spans="1:8" ht="43.5" customHeight="1">
      <c r="A6" s="95">
        <v>608</v>
      </c>
      <c r="B6" s="227" t="s">
        <v>60</v>
      </c>
      <c r="C6" s="227"/>
      <c r="D6" s="227"/>
      <c r="E6" s="227"/>
      <c r="F6" s="227"/>
      <c r="G6" s="227"/>
      <c r="H6" s="228"/>
    </row>
    <row r="7" spans="1:8">
      <c r="A7" s="96"/>
      <c r="B7" s="198"/>
      <c r="C7" s="199"/>
      <c r="D7" s="199"/>
      <c r="E7" s="199"/>
      <c r="F7" s="199"/>
      <c r="G7" s="97" t="s">
        <v>32</v>
      </c>
      <c r="H7" s="102" t="s">
        <v>35</v>
      </c>
    </row>
    <row r="8" spans="1:8" ht="15.75" customHeight="1">
      <c r="A8" s="20"/>
      <c r="C8" s="213"/>
      <c r="D8" s="213"/>
      <c r="E8" s="213"/>
      <c r="F8" s="21"/>
      <c r="G8" s="98"/>
      <c r="H8" s="22"/>
    </row>
    <row r="9" spans="1:8">
      <c r="B9" s="107" t="s">
        <v>21</v>
      </c>
      <c r="C9" s="214" t="s">
        <v>39</v>
      </c>
      <c r="D9" s="214"/>
      <c r="E9" s="98"/>
      <c r="F9" s="21"/>
      <c r="G9" s="98"/>
      <c r="H9" s="22"/>
    </row>
    <row r="10" spans="1:8" ht="15.75">
      <c r="A10" s="20"/>
      <c r="B10" s="57" t="s">
        <v>22</v>
      </c>
      <c r="C10" s="57"/>
      <c r="D10" s="57" t="s">
        <v>36</v>
      </c>
      <c r="E10" s="58" t="s">
        <v>8</v>
      </c>
      <c r="F10" s="58"/>
      <c r="G10" s="58" t="s">
        <v>5</v>
      </c>
      <c r="H10" s="22"/>
    </row>
    <row r="11" spans="1:8">
      <c r="A11" s="32"/>
      <c r="B11" s="59" t="s">
        <v>49</v>
      </c>
      <c r="C11" s="60"/>
      <c r="D11" s="104"/>
      <c r="E11" s="61"/>
      <c r="F11" s="62"/>
      <c r="G11" s="62">
        <v>12</v>
      </c>
      <c r="H11" s="22"/>
    </row>
    <row r="12" spans="1:8" ht="15.75">
      <c r="A12" s="20"/>
      <c r="B12" s="63" t="s">
        <v>5</v>
      </c>
      <c r="C12" s="64"/>
      <c r="D12" s="64"/>
      <c r="E12" s="64"/>
      <c r="F12" s="64"/>
      <c r="G12" s="99">
        <f>SUM(G11:G11)</f>
        <v>12</v>
      </c>
      <c r="H12" s="22"/>
    </row>
    <row r="13" spans="1:8">
      <c r="A13" s="20"/>
      <c r="B13" s="92"/>
      <c r="C13" s="92"/>
      <c r="D13" s="92"/>
      <c r="E13" s="92"/>
      <c r="F13" s="92"/>
      <c r="G13" s="92"/>
      <c r="H13" s="22"/>
    </row>
    <row r="14" spans="1:8" ht="15.75">
      <c r="A14" s="23"/>
      <c r="B14" s="65" t="s">
        <v>25</v>
      </c>
      <c r="C14" s="66">
        <v>35</v>
      </c>
      <c r="D14" s="92"/>
      <c r="E14" s="106"/>
      <c r="F14" s="106"/>
      <c r="G14" s="106"/>
      <c r="H14" s="109"/>
    </row>
    <row r="15" spans="1:8" ht="15.75">
      <c r="A15" s="25"/>
      <c r="B15" s="65" t="s">
        <v>26</v>
      </c>
      <c r="C15" s="66">
        <v>35</v>
      </c>
      <c r="D15" s="92"/>
      <c r="E15" s="105"/>
      <c r="F15" s="92"/>
      <c r="G15" s="92"/>
      <c r="H15" s="24"/>
    </row>
    <row r="16" spans="1:8" ht="15.75">
      <c r="A16" s="25"/>
      <c r="B16" s="65" t="s">
        <v>27</v>
      </c>
      <c r="C16" s="66">
        <f>C14-C15</f>
        <v>0</v>
      </c>
      <c r="D16" s="92"/>
      <c r="E16" s="105"/>
      <c r="F16" s="92"/>
      <c r="G16" s="92"/>
      <c r="H16" s="24"/>
    </row>
    <row r="17" spans="1:8" ht="15.75">
      <c r="A17" s="87"/>
      <c r="B17" s="65" t="s">
        <v>28</v>
      </c>
      <c r="C17" s="66"/>
      <c r="D17" s="92"/>
      <c r="E17" s="105"/>
      <c r="F17" s="92"/>
      <c r="G17" s="92"/>
      <c r="H17" s="24"/>
    </row>
    <row r="18" spans="1:8" ht="15.75">
      <c r="A18" s="87"/>
      <c r="B18" s="65" t="s">
        <v>29</v>
      </c>
      <c r="C18" s="66">
        <f>G12</f>
        <v>12</v>
      </c>
      <c r="D18" s="92"/>
      <c r="E18" s="105"/>
      <c r="F18" s="92"/>
      <c r="G18" s="92"/>
      <c r="H18" s="24"/>
    </row>
    <row r="19" spans="1:8">
      <c r="A19" s="87"/>
      <c r="H19" s="24"/>
    </row>
    <row r="20" spans="1:8" ht="24">
      <c r="A20" s="20"/>
      <c r="B20" s="84" t="s">
        <v>48</v>
      </c>
      <c r="C20" s="69"/>
      <c r="D20" s="70" t="s">
        <v>71</v>
      </c>
      <c r="E20" s="69" t="s">
        <v>11</v>
      </c>
      <c r="F20" s="160" t="s">
        <v>94</v>
      </c>
      <c r="G20" s="69" t="s">
        <v>47</v>
      </c>
      <c r="H20" s="24"/>
    </row>
    <row r="21" spans="1:8">
      <c r="A21" s="20"/>
      <c r="B21" s="84" t="s">
        <v>51</v>
      </c>
      <c r="C21" s="135" t="s">
        <v>89</v>
      </c>
      <c r="D21" s="128">
        <f>5.5/3</f>
        <v>1.8333333333333333</v>
      </c>
      <c r="E21" s="123">
        <v>44835</v>
      </c>
      <c r="F21" s="71">
        <v>3</v>
      </c>
      <c r="G21" s="72">
        <f>F21*D21</f>
        <v>5.5</v>
      </c>
      <c r="H21" s="24"/>
    </row>
    <row r="22" spans="1:8">
      <c r="A22" s="20"/>
      <c r="B22" s="84" t="s">
        <v>52</v>
      </c>
      <c r="C22" s="81" t="s">
        <v>72</v>
      </c>
      <c r="D22" s="128">
        <f>2/3</f>
        <v>0.66666666666666663</v>
      </c>
      <c r="E22" s="71"/>
      <c r="F22" s="71">
        <v>3</v>
      </c>
      <c r="G22" s="72">
        <f t="shared" ref="G22:G27" si="0">F22*D22</f>
        <v>2</v>
      </c>
      <c r="H22" s="24"/>
    </row>
    <row r="23" spans="1:8">
      <c r="A23" s="20"/>
      <c r="B23" s="84" t="s">
        <v>53</v>
      </c>
      <c r="C23" s="135" t="s">
        <v>89</v>
      </c>
      <c r="D23" s="128">
        <f>5.5/3</f>
        <v>1.8333333333333333</v>
      </c>
      <c r="E23" s="71"/>
      <c r="F23" s="71">
        <v>3</v>
      </c>
      <c r="G23" s="72">
        <f t="shared" si="0"/>
        <v>5.5</v>
      </c>
      <c r="H23" s="24"/>
    </row>
    <row r="24" spans="1:8">
      <c r="A24" s="20"/>
      <c r="B24" s="84" t="s">
        <v>54</v>
      </c>
      <c r="C24" s="112" t="s">
        <v>73</v>
      </c>
      <c r="D24" s="128">
        <v>2</v>
      </c>
      <c r="E24" s="71"/>
      <c r="F24" s="71">
        <v>3</v>
      </c>
      <c r="G24" s="72">
        <f t="shared" si="0"/>
        <v>6</v>
      </c>
      <c r="H24" s="24"/>
    </row>
    <row r="25" spans="1:8">
      <c r="A25" s="20"/>
      <c r="B25" s="84" t="s">
        <v>55</v>
      </c>
      <c r="C25" s="112" t="s">
        <v>75</v>
      </c>
      <c r="D25" s="128">
        <f>1.5/3</f>
        <v>0.5</v>
      </c>
      <c r="E25" s="71"/>
      <c r="F25" s="71">
        <v>3</v>
      </c>
      <c r="G25" s="72">
        <f t="shared" si="0"/>
        <v>1.5</v>
      </c>
      <c r="H25" s="24"/>
    </row>
    <row r="26" spans="1:8">
      <c r="A26" s="20"/>
      <c r="B26" s="125" t="s">
        <v>55</v>
      </c>
      <c r="C26" s="112" t="s">
        <v>76</v>
      </c>
      <c r="D26" s="128">
        <f>6/2</f>
        <v>3</v>
      </c>
      <c r="E26" s="71"/>
      <c r="F26" s="71">
        <v>3</v>
      </c>
      <c r="G26" s="72">
        <f t="shared" si="0"/>
        <v>9</v>
      </c>
      <c r="H26" s="24"/>
    </row>
    <row r="27" spans="1:8" ht="15.75">
      <c r="A27" s="20"/>
      <c r="B27" s="116" t="s">
        <v>57</v>
      </c>
      <c r="C27" s="112" t="s">
        <v>77</v>
      </c>
      <c r="D27" s="128">
        <v>1</v>
      </c>
      <c r="E27" s="117"/>
      <c r="F27" s="71">
        <v>3</v>
      </c>
      <c r="G27" s="72">
        <f t="shared" si="0"/>
        <v>3</v>
      </c>
      <c r="H27" s="26"/>
    </row>
    <row r="28" spans="1:8" ht="15.75">
      <c r="A28" s="20"/>
      <c r="B28" s="122" t="s">
        <v>74</v>
      </c>
      <c r="C28" s="112" t="s">
        <v>72</v>
      </c>
      <c r="D28" s="128">
        <f>2/3</f>
        <v>0.66666666666666663</v>
      </c>
      <c r="E28" s="117"/>
      <c r="F28" s="71">
        <v>3</v>
      </c>
      <c r="G28" s="72">
        <v>2.5</v>
      </c>
      <c r="H28" s="26"/>
    </row>
    <row r="29" spans="1:8" ht="15.75">
      <c r="A29" s="20"/>
      <c r="B29" s="110"/>
      <c r="C29" s="80"/>
      <c r="E29" s="114"/>
      <c r="F29" s="114" t="s">
        <v>5</v>
      </c>
      <c r="G29" s="129">
        <f>SUM(G21:G28)</f>
        <v>35</v>
      </c>
      <c r="H29" s="26"/>
    </row>
    <row r="30" spans="1:8" ht="15.75">
      <c r="A30" s="20"/>
      <c r="B30" s="100"/>
      <c r="C30" s="100"/>
      <c r="E30" s="111"/>
      <c r="F30" s="111"/>
      <c r="G30" s="71"/>
      <c r="H30" s="26"/>
    </row>
    <row r="31" spans="1:8" ht="15.75">
      <c r="A31" s="20"/>
      <c r="B31" s="100"/>
      <c r="C31" s="100"/>
      <c r="E31" s="126" t="s">
        <v>58</v>
      </c>
      <c r="F31" s="127"/>
      <c r="G31" s="71"/>
      <c r="H31" s="26"/>
    </row>
    <row r="32" spans="1:8" ht="15.75">
      <c r="A32" s="20"/>
      <c r="B32" s="100"/>
      <c r="C32" s="100"/>
      <c r="E32" s="222">
        <v>44805</v>
      </c>
      <c r="F32" s="223"/>
      <c r="G32" s="136">
        <v>11.499999999999998</v>
      </c>
      <c r="H32" s="26"/>
    </row>
    <row r="33" spans="1:8" ht="15.75">
      <c r="A33" s="20"/>
      <c r="E33" s="222">
        <v>44835</v>
      </c>
      <c r="F33" s="223"/>
      <c r="G33" s="136">
        <v>11.499999999999998</v>
      </c>
      <c r="H33" s="26"/>
    </row>
    <row r="34" spans="1:8" ht="15.75">
      <c r="A34" s="20"/>
      <c r="E34" s="222">
        <v>44866</v>
      </c>
      <c r="F34" s="223"/>
      <c r="G34" s="136">
        <v>12</v>
      </c>
      <c r="H34" s="26"/>
    </row>
    <row r="35" spans="1:8" ht="15.75">
      <c r="A35" s="20"/>
      <c r="E35" s="126"/>
      <c r="F35" s="127"/>
      <c r="G35" s="71"/>
      <c r="H35" s="26"/>
    </row>
    <row r="36" spans="1:8" ht="15.75">
      <c r="A36" s="20"/>
      <c r="E36" s="126"/>
      <c r="F36" s="127"/>
      <c r="G36" s="71"/>
      <c r="H36" s="26"/>
    </row>
    <row r="37" spans="1:8" ht="15.75">
      <c r="A37" s="20"/>
      <c r="D37" s="100"/>
      <c r="E37" s="92"/>
      <c r="F37" s="92"/>
      <c r="G37" s="11"/>
      <c r="H37" s="26"/>
    </row>
    <row r="38" spans="1:8" ht="15.75">
      <c r="A38" s="20"/>
      <c r="D38" s="100"/>
      <c r="E38" s="92"/>
      <c r="F38" s="92"/>
      <c r="G38" s="11"/>
      <c r="H38" s="26"/>
    </row>
    <row r="39" spans="1:8" ht="15.75">
      <c r="A39" s="20"/>
      <c r="B39" s="100"/>
      <c r="C39" s="100"/>
      <c r="D39" s="100"/>
      <c r="E39" s="92"/>
      <c r="F39" s="92"/>
      <c r="G39" s="11"/>
      <c r="H39" s="26"/>
    </row>
    <row r="40" spans="1:8" ht="15.75">
      <c r="A40" s="20"/>
      <c r="B40" s="100"/>
      <c r="C40" s="100"/>
      <c r="D40" s="100"/>
      <c r="E40" s="92"/>
      <c r="F40" s="92"/>
      <c r="G40" s="11"/>
      <c r="H40" s="26"/>
    </row>
    <row r="41" spans="1:8" ht="15.75">
      <c r="A41" s="20"/>
      <c r="B41" s="100"/>
      <c r="C41" s="100"/>
      <c r="D41" s="100"/>
      <c r="E41" s="92"/>
      <c r="F41" s="92"/>
      <c r="G41" s="11"/>
      <c r="H41" s="26"/>
    </row>
    <row r="42" spans="1:8" ht="15.75">
      <c r="A42" s="20"/>
      <c r="B42" s="100"/>
      <c r="C42" s="100"/>
      <c r="D42" s="100"/>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
      <c r="C46" s="98"/>
      <c r="D46" s="98"/>
      <c r="E46" s="98"/>
      <c r="F46" s="21"/>
      <c r="G46" s="101"/>
      <c r="H46" s="22"/>
    </row>
    <row r="47" spans="1:8" ht="15.75">
      <c r="A47" s="68" t="s">
        <v>30</v>
      </c>
      <c r="B47" s="33"/>
      <c r="C47" s="34"/>
      <c r="D47" s="35"/>
      <c r="E47" s="36"/>
      <c r="F47" s="34"/>
      <c r="G47" s="34"/>
      <c r="H47" s="56"/>
    </row>
    <row r="48" spans="1:8" ht="15" customHeight="1">
      <c r="A48" s="224" t="s">
        <v>34</v>
      </c>
      <c r="B48" s="225"/>
      <c r="C48" s="225"/>
      <c r="D48" s="225"/>
      <c r="E48" s="225"/>
      <c r="F48" s="225"/>
      <c r="G48" s="225"/>
      <c r="H48" s="226"/>
    </row>
    <row r="49" spans="1:8" ht="15" customHeight="1">
      <c r="A49" s="27"/>
      <c r="B49" s="16"/>
      <c r="C49" s="88"/>
      <c r="D49" s="88"/>
      <c r="E49" s="88"/>
      <c r="F49" s="29"/>
      <c r="G49" s="30"/>
      <c r="H49" s="31"/>
    </row>
    <row r="50" spans="1:8" ht="15.75">
      <c r="A50" s="27"/>
      <c r="B50" s="16"/>
      <c r="C50" s="28"/>
      <c r="D50" s="28"/>
      <c r="E50" s="28"/>
      <c r="F50" s="29"/>
      <c r="G50" s="30"/>
      <c r="H50" s="31"/>
    </row>
    <row r="51" spans="1:8">
      <c r="A51" s="10"/>
      <c r="B51" s="12"/>
      <c r="C51" s="13"/>
      <c r="D51" s="14"/>
      <c r="E51" s="15"/>
      <c r="F51" s="13"/>
      <c r="G51" s="13"/>
      <c r="H51" s="13"/>
    </row>
  </sheetData>
  <mergeCells count="11">
    <mergeCell ref="E32:F32"/>
    <mergeCell ref="A48:H48"/>
    <mergeCell ref="A2:H2"/>
    <mergeCell ref="A3:H3"/>
    <mergeCell ref="A4:H4"/>
    <mergeCell ref="B6:H6"/>
    <mergeCell ref="B7:F7"/>
    <mergeCell ref="C8:E8"/>
    <mergeCell ref="C9:D9"/>
    <mergeCell ref="E33:F33"/>
    <mergeCell ref="E34:F34"/>
  </mergeCells>
  <phoneticPr fontId="51" type="noConversion"/>
  <pageMargins left="0.51181102362204722" right="0.51181102362204722" top="0.78740157480314965" bottom="0.78740157480314965" header="0.31496062992125984" footer="0.31496062992125984"/>
  <pageSetup paperSize="9" scale="83"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H51"/>
  <sheetViews>
    <sheetView view="pageBreakPreview" zoomScaleSheetLayoutView="100" workbookViewId="0">
      <selection activeCell="E38" sqref="E38"/>
    </sheetView>
  </sheetViews>
  <sheetFormatPr defaultRowHeight="15"/>
  <cols>
    <col min="1" max="1" width="12.28515625" customWidth="1"/>
    <col min="2" max="2" width="29.140625" customWidth="1"/>
    <col min="3" max="3" width="15.42578125" bestFit="1" customWidth="1"/>
    <col min="4" max="4" width="12.140625" bestFit="1" customWidth="1"/>
    <col min="5" max="5" width="11.7109375" bestFit="1" customWidth="1"/>
    <col min="6" max="6" width="10.85546875" customWidth="1"/>
    <col min="7" max="7" width="10.42578125" customWidth="1"/>
    <col min="8" max="8" width="9" bestFit="1" customWidth="1"/>
  </cols>
  <sheetData>
    <row r="1" spans="1:8" ht="12" customHeight="1">
      <c r="A1" s="89"/>
      <c r="B1" s="90"/>
      <c r="C1" s="90"/>
      <c r="D1" s="90"/>
      <c r="E1" s="90"/>
      <c r="F1" s="90"/>
      <c r="G1" s="90"/>
      <c r="H1" s="91"/>
    </row>
    <row r="2" spans="1:8">
      <c r="A2" s="200" t="s">
        <v>104</v>
      </c>
      <c r="B2" s="201"/>
      <c r="C2" s="201"/>
      <c r="D2" s="201"/>
      <c r="E2" s="201"/>
      <c r="F2" s="201"/>
      <c r="G2" s="201"/>
      <c r="H2" s="202"/>
    </row>
    <row r="3" spans="1:8">
      <c r="A3" s="203" t="s">
        <v>70</v>
      </c>
      <c r="B3" s="204"/>
      <c r="C3" s="204"/>
      <c r="D3" s="204"/>
      <c r="E3" s="204"/>
      <c r="F3" s="204"/>
      <c r="G3" s="204"/>
      <c r="H3" s="205"/>
    </row>
    <row r="4" spans="1:8">
      <c r="A4" s="206" t="s">
        <v>105</v>
      </c>
      <c r="B4" s="207"/>
      <c r="C4" s="207"/>
      <c r="D4" s="207"/>
      <c r="E4" s="207"/>
      <c r="F4" s="207"/>
      <c r="G4" s="207"/>
      <c r="H4" s="208"/>
    </row>
    <row r="5" spans="1:8">
      <c r="A5" s="17"/>
      <c r="B5" s="92"/>
      <c r="C5" s="93"/>
      <c r="D5" s="93"/>
      <c r="E5" s="9"/>
      <c r="F5" s="93"/>
      <c r="G5" s="93"/>
      <c r="H5" s="19"/>
    </row>
    <row r="6" spans="1:8" ht="43.5" customHeight="1">
      <c r="A6" s="95">
        <v>609</v>
      </c>
      <c r="B6" s="227" t="s">
        <v>69</v>
      </c>
      <c r="C6" s="227"/>
      <c r="D6" s="227"/>
      <c r="E6" s="227"/>
      <c r="F6" s="227"/>
      <c r="G6" s="227"/>
      <c r="H6" s="228"/>
    </row>
    <row r="7" spans="1:8">
      <c r="A7" s="96"/>
      <c r="B7" s="198"/>
      <c r="C7" s="199"/>
      <c r="D7" s="199"/>
      <c r="E7" s="199"/>
      <c r="F7" s="199"/>
      <c r="G7" s="97" t="s">
        <v>32</v>
      </c>
      <c r="H7" s="102" t="s">
        <v>35</v>
      </c>
    </row>
    <row r="8" spans="1:8" ht="15.75" customHeight="1">
      <c r="A8" s="20"/>
      <c r="C8" s="213"/>
      <c r="D8" s="213"/>
      <c r="E8" s="213"/>
      <c r="F8" s="21"/>
      <c r="G8" s="151"/>
      <c r="H8" s="22"/>
    </row>
    <row r="9" spans="1:8">
      <c r="B9" s="107" t="s">
        <v>21</v>
      </c>
      <c r="C9" s="214" t="s">
        <v>39</v>
      </c>
      <c r="D9" s="214"/>
      <c r="E9" s="151"/>
      <c r="F9" s="21"/>
      <c r="G9" s="151"/>
      <c r="H9" s="22"/>
    </row>
    <row r="10" spans="1:8" ht="31.5">
      <c r="A10" s="20"/>
      <c r="B10" s="153" t="str">
        <f>B6</f>
        <v>ADMINISTRAÇÃO LOCAL</v>
      </c>
      <c r="C10" s="153"/>
      <c r="D10" s="153" t="s">
        <v>36</v>
      </c>
      <c r="E10" s="58" t="s">
        <v>8</v>
      </c>
      <c r="F10" s="58"/>
      <c r="G10" s="58" t="s">
        <v>5</v>
      </c>
      <c r="H10" s="22"/>
    </row>
    <row r="11" spans="1:8">
      <c r="A11" s="32"/>
      <c r="B11" s="59"/>
      <c r="C11" s="60"/>
      <c r="D11" s="104"/>
      <c r="E11" s="61"/>
      <c r="F11" s="62"/>
      <c r="G11" s="62">
        <v>1</v>
      </c>
      <c r="H11" s="22"/>
    </row>
    <row r="12" spans="1:8" ht="15.75">
      <c r="A12" s="20"/>
      <c r="B12" s="63" t="s">
        <v>5</v>
      </c>
      <c r="C12" s="64"/>
      <c r="D12" s="64"/>
      <c r="E12" s="64"/>
      <c r="F12" s="64"/>
      <c r="G12" s="99">
        <f>SUM(G11:G11)</f>
        <v>1</v>
      </c>
      <c r="H12" s="22"/>
    </row>
    <row r="13" spans="1:8">
      <c r="A13" s="20"/>
      <c r="B13" s="92"/>
      <c r="C13" s="92"/>
      <c r="D13" s="92"/>
      <c r="E13" s="92"/>
      <c r="F13" s="92"/>
      <c r="G13" s="92"/>
      <c r="H13" s="22"/>
    </row>
    <row r="14" spans="1:8" ht="15.75">
      <c r="A14" s="23"/>
      <c r="B14" s="65" t="s">
        <v>25</v>
      </c>
      <c r="C14" s="66">
        <v>3</v>
      </c>
      <c r="D14" s="92"/>
      <c r="E14" s="106"/>
      <c r="F14" s="106"/>
      <c r="G14" s="106"/>
      <c r="H14" s="109"/>
    </row>
    <row r="15" spans="1:8" ht="15.75">
      <c r="A15" s="25"/>
      <c r="B15" s="65" t="s">
        <v>26</v>
      </c>
      <c r="C15" s="66">
        <f>G23</f>
        <v>3</v>
      </c>
      <c r="D15" s="92"/>
      <c r="E15" s="105"/>
      <c r="F15" s="92"/>
      <c r="G15" s="92"/>
      <c r="H15" s="24"/>
    </row>
    <row r="16" spans="1:8" ht="15.75">
      <c r="A16" s="25"/>
      <c r="B16" s="65" t="s">
        <v>27</v>
      </c>
      <c r="C16" s="66">
        <f>C14-C15</f>
        <v>0</v>
      </c>
      <c r="D16" s="92"/>
      <c r="E16" s="105"/>
      <c r="F16" s="92"/>
      <c r="G16" s="92"/>
      <c r="H16" s="24"/>
    </row>
    <row r="17" spans="1:8" ht="15.75">
      <c r="A17" s="154"/>
      <c r="B17" s="65" t="s">
        <v>28</v>
      </c>
      <c r="C17" s="66"/>
      <c r="D17" s="92"/>
      <c r="E17" s="105"/>
      <c r="F17" s="92"/>
      <c r="G17" s="92"/>
      <c r="H17" s="24"/>
    </row>
    <row r="18" spans="1:8" ht="15.75">
      <c r="A18" s="154"/>
      <c r="B18" s="65" t="s">
        <v>29</v>
      </c>
      <c r="C18" s="66">
        <f>G12</f>
        <v>1</v>
      </c>
      <c r="D18" s="92"/>
      <c r="E18" s="105"/>
      <c r="F18" s="92"/>
      <c r="G18" s="92"/>
      <c r="H18" s="24"/>
    </row>
    <row r="19" spans="1:8">
      <c r="A19" s="154"/>
      <c r="H19" s="24"/>
    </row>
    <row r="20" spans="1:8" ht="24">
      <c r="A20" s="20"/>
      <c r="B20" s="122" t="s">
        <v>96</v>
      </c>
      <c r="C20" s="69"/>
      <c r="D20" s="70"/>
      <c r="E20" s="69"/>
      <c r="F20" s="160" t="s">
        <v>94</v>
      </c>
      <c r="G20" s="69" t="s">
        <v>47</v>
      </c>
      <c r="H20" s="24"/>
    </row>
    <row r="21" spans="1:8">
      <c r="A21" s="20"/>
      <c r="B21" s="161" t="s">
        <v>97</v>
      </c>
      <c r="C21" s="135"/>
      <c r="D21" s="128"/>
      <c r="E21" s="123"/>
      <c r="F21" s="71">
        <v>1</v>
      </c>
      <c r="G21" s="72">
        <v>1</v>
      </c>
      <c r="H21" s="24"/>
    </row>
    <row r="22" spans="1:8">
      <c r="A22" s="20"/>
      <c r="B22" s="161" t="s">
        <v>98</v>
      </c>
      <c r="C22" s="81"/>
      <c r="D22" s="128"/>
      <c r="E22" s="71"/>
      <c r="F22" s="71">
        <v>1</v>
      </c>
      <c r="G22" s="72">
        <f>F22+G21</f>
        <v>2</v>
      </c>
      <c r="H22" s="24"/>
    </row>
    <row r="23" spans="1:8">
      <c r="A23" s="20"/>
      <c r="B23" s="161" t="s">
        <v>106</v>
      </c>
      <c r="C23" s="135"/>
      <c r="D23" s="128"/>
      <c r="E23" s="71"/>
      <c r="F23" s="71">
        <v>1</v>
      </c>
      <c r="G23" s="72">
        <f>F23+G22</f>
        <v>3</v>
      </c>
      <c r="H23" s="24"/>
    </row>
    <row r="24" spans="1:8">
      <c r="A24" s="20"/>
      <c r="B24" s="161"/>
      <c r="C24" s="112"/>
      <c r="D24" s="128"/>
      <c r="E24" s="71"/>
      <c r="F24" s="71"/>
      <c r="G24" s="72"/>
      <c r="H24" s="24"/>
    </row>
    <row r="25" spans="1:8">
      <c r="A25" s="20"/>
      <c r="B25" s="161"/>
      <c r="C25" s="112"/>
      <c r="D25" s="128"/>
      <c r="E25" s="71"/>
      <c r="F25" s="71"/>
      <c r="G25" s="72"/>
      <c r="H25" s="24"/>
    </row>
    <row r="26" spans="1:8">
      <c r="A26" s="20"/>
      <c r="B26" s="162"/>
      <c r="C26" s="112"/>
      <c r="D26" s="128"/>
      <c r="E26" s="71"/>
      <c r="F26" s="71"/>
      <c r="G26" s="72"/>
      <c r="H26" s="24"/>
    </row>
    <row r="27" spans="1:8" ht="15.75">
      <c r="A27" s="20"/>
      <c r="B27" s="161"/>
      <c r="C27" s="112"/>
      <c r="D27" s="128"/>
      <c r="E27" s="117"/>
      <c r="F27" s="71"/>
      <c r="G27" s="72"/>
      <c r="H27" s="26"/>
    </row>
    <row r="28" spans="1:8" ht="15.75">
      <c r="A28" s="20"/>
      <c r="B28" s="161"/>
      <c r="C28" s="112"/>
      <c r="D28" s="128"/>
      <c r="E28" s="117"/>
      <c r="F28" s="71"/>
      <c r="G28" s="72"/>
      <c r="H28" s="26"/>
    </row>
    <row r="29" spans="1:8" ht="15.75">
      <c r="A29" s="20"/>
      <c r="B29" s="113"/>
      <c r="C29" s="80"/>
      <c r="E29" s="114"/>
      <c r="F29" s="114" t="s">
        <v>5</v>
      </c>
      <c r="G29" s="129"/>
      <c r="H29" s="26"/>
    </row>
    <row r="30" spans="1:8" ht="15.75">
      <c r="A30" s="20"/>
      <c r="B30" s="100"/>
      <c r="C30" s="100"/>
      <c r="E30" s="111"/>
      <c r="F30" s="111"/>
      <c r="G30" s="71"/>
      <c r="H30" s="26"/>
    </row>
    <row r="31" spans="1:8" ht="15.75">
      <c r="A31" s="20"/>
      <c r="B31" s="100"/>
      <c r="C31" s="100"/>
      <c r="E31" s="126" t="s">
        <v>58</v>
      </c>
      <c r="F31" s="127"/>
      <c r="G31" s="71"/>
      <c r="H31" s="26"/>
    </row>
    <row r="32" spans="1:8" ht="15.75">
      <c r="A32" s="20"/>
      <c r="B32" s="100"/>
      <c r="C32" s="100"/>
      <c r="E32" s="222">
        <v>44805</v>
      </c>
      <c r="F32" s="223"/>
      <c r="G32" s="136">
        <v>1</v>
      </c>
      <c r="H32" s="26"/>
    </row>
    <row r="33" spans="1:8" ht="15.75">
      <c r="A33" s="20"/>
      <c r="E33" s="222">
        <v>44835</v>
      </c>
      <c r="F33" s="223"/>
      <c r="G33" s="136">
        <v>1</v>
      </c>
      <c r="H33" s="26"/>
    </row>
    <row r="34" spans="1:8" ht="15.75">
      <c r="A34" s="20"/>
      <c r="E34" s="126"/>
      <c r="F34" s="127"/>
      <c r="G34" s="71"/>
      <c r="H34" s="26"/>
    </row>
    <row r="35" spans="1:8" ht="15.75">
      <c r="A35" s="20"/>
      <c r="E35" s="126"/>
      <c r="F35" s="127"/>
      <c r="G35" s="71"/>
      <c r="H35" s="26"/>
    </row>
    <row r="36" spans="1:8" ht="15.75">
      <c r="A36" s="20"/>
      <c r="E36" s="126"/>
      <c r="F36" s="127"/>
      <c r="G36" s="71"/>
      <c r="H36" s="26"/>
    </row>
    <row r="37" spans="1:8" ht="15.75">
      <c r="A37" s="20"/>
      <c r="D37" s="100"/>
      <c r="E37" s="92"/>
      <c r="F37" s="92"/>
      <c r="G37" s="11"/>
      <c r="H37" s="26"/>
    </row>
    <row r="38" spans="1:8" ht="15.75">
      <c r="A38" s="20"/>
      <c r="D38" s="100"/>
      <c r="E38" s="92"/>
      <c r="F38" s="92"/>
      <c r="G38" s="11"/>
      <c r="H38" s="26"/>
    </row>
    <row r="39" spans="1:8" ht="15.75">
      <c r="A39" s="20"/>
      <c r="B39" s="100"/>
      <c r="C39" s="100"/>
      <c r="D39" s="100"/>
      <c r="E39" s="92"/>
      <c r="F39" s="92"/>
      <c r="G39" s="11"/>
      <c r="H39" s="26"/>
    </row>
    <row r="40" spans="1:8" ht="15.75">
      <c r="A40" s="20"/>
      <c r="B40" s="100"/>
      <c r="C40" s="100"/>
      <c r="D40" s="100"/>
      <c r="E40" s="92"/>
      <c r="F40" s="92"/>
      <c r="G40" s="11"/>
      <c r="H40" s="26"/>
    </row>
    <row r="41" spans="1:8" ht="15.75">
      <c r="A41" s="20"/>
      <c r="B41" s="100"/>
      <c r="C41" s="100"/>
      <c r="D41" s="100"/>
      <c r="E41" s="92"/>
      <c r="F41" s="92"/>
      <c r="G41" s="11"/>
      <c r="H41" s="26"/>
    </row>
    <row r="42" spans="1:8" ht="15.75">
      <c r="A42" s="20"/>
      <c r="B42" s="100"/>
      <c r="C42" s="100"/>
      <c r="D42" s="100"/>
      <c r="E42" s="92"/>
      <c r="F42" s="92"/>
      <c r="G42" s="11"/>
      <c r="H42" s="26"/>
    </row>
    <row r="43" spans="1:8" ht="15.75">
      <c r="A43" s="20"/>
      <c r="B43" s="100"/>
      <c r="C43" s="100"/>
      <c r="D43" s="100"/>
      <c r="E43" s="92"/>
      <c r="F43" s="92"/>
      <c r="G43" s="11"/>
      <c r="H43" s="26"/>
    </row>
    <row r="44" spans="1:8" ht="15.75">
      <c r="A44" s="20"/>
      <c r="B44" s="100"/>
      <c r="C44" s="100"/>
      <c r="D44" s="100"/>
      <c r="E44" s="92"/>
      <c r="F44" s="92"/>
      <c r="G44" s="11"/>
      <c r="H44" s="26"/>
    </row>
    <row r="45" spans="1:8" ht="15.75">
      <c r="A45" s="20"/>
      <c r="B45" s="100"/>
      <c r="C45" s="100"/>
      <c r="D45" s="100"/>
      <c r="E45" s="92"/>
      <c r="F45" s="92"/>
      <c r="G45" s="11"/>
      <c r="H45" s="26"/>
    </row>
    <row r="46" spans="1:8" ht="15.75">
      <c r="A46" s="20"/>
      <c r="B46" s="10"/>
      <c r="C46" s="151"/>
      <c r="D46" s="151"/>
      <c r="E46" s="151"/>
      <c r="F46" s="21"/>
      <c r="G46" s="101"/>
      <c r="H46" s="22"/>
    </row>
    <row r="47" spans="1:8" ht="15.75">
      <c r="A47" s="68" t="s">
        <v>30</v>
      </c>
      <c r="B47" s="33"/>
      <c r="C47" s="34"/>
      <c r="D47" s="35"/>
      <c r="E47" s="36"/>
      <c r="F47" s="34"/>
      <c r="G47" s="34"/>
      <c r="H47" s="56"/>
    </row>
    <row r="48" spans="1:8" ht="15" customHeight="1">
      <c r="A48" s="224" t="s">
        <v>95</v>
      </c>
      <c r="B48" s="225"/>
      <c r="C48" s="225"/>
      <c r="D48" s="225"/>
      <c r="E48" s="225"/>
      <c r="F48" s="225"/>
      <c r="G48" s="225"/>
      <c r="H48" s="226"/>
    </row>
    <row r="49" spans="1:8" ht="15" customHeight="1">
      <c r="A49" s="27"/>
      <c r="B49" s="16"/>
      <c r="C49" s="152"/>
      <c r="D49" s="152"/>
      <c r="E49" s="152"/>
      <c r="F49" s="29"/>
      <c r="G49" s="30"/>
      <c r="H49" s="31"/>
    </row>
    <row r="50" spans="1:8" ht="15.75">
      <c r="A50" s="27"/>
      <c r="B50" s="16"/>
      <c r="C50" s="152"/>
      <c r="D50" s="152"/>
      <c r="E50" s="152"/>
      <c r="F50" s="29"/>
      <c r="G50" s="30"/>
      <c r="H50" s="31"/>
    </row>
    <row r="51" spans="1:8">
      <c r="A51" s="10"/>
      <c r="B51" s="12"/>
      <c r="C51" s="79"/>
      <c r="D51" s="14"/>
      <c r="E51" s="15"/>
      <c r="F51" s="79"/>
      <c r="G51" s="79"/>
      <c r="H51" s="79"/>
    </row>
  </sheetData>
  <mergeCells count="10">
    <mergeCell ref="C8:E8"/>
    <mergeCell ref="C9:D9"/>
    <mergeCell ref="E32:F32"/>
    <mergeCell ref="E33:F33"/>
    <mergeCell ref="A48:H48"/>
    <mergeCell ref="B7:F7"/>
    <mergeCell ref="A2:H2"/>
    <mergeCell ref="A3:H3"/>
    <mergeCell ref="A4:H4"/>
    <mergeCell ref="B6:H6"/>
  </mergeCells>
  <phoneticPr fontId="51" type="noConversion"/>
  <pageMargins left="0.51181102362204722" right="0.51181102362204722" top="0.78740157480314965" bottom="0.78740157480314965"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10</vt:i4>
      </vt:variant>
    </vt:vector>
  </HeadingPairs>
  <TitlesOfParts>
    <vt:vector size="19" baseType="lpstr">
      <vt:lpstr>BM03 - Aditivo 2</vt:lpstr>
      <vt:lpstr>601</vt:lpstr>
      <vt:lpstr>602</vt:lpstr>
      <vt:lpstr>603</vt:lpstr>
      <vt:lpstr>604</vt:lpstr>
      <vt:lpstr>605</vt:lpstr>
      <vt:lpstr>607</vt:lpstr>
      <vt:lpstr>608</vt:lpstr>
      <vt:lpstr>609</vt:lpstr>
      <vt:lpstr>'601'!Area_de_impressao</vt:lpstr>
      <vt:lpstr>'602'!Area_de_impressao</vt:lpstr>
      <vt:lpstr>'603'!Area_de_impressao</vt:lpstr>
      <vt:lpstr>'604'!Area_de_impressao</vt:lpstr>
      <vt:lpstr>'605'!Area_de_impressao</vt:lpstr>
      <vt:lpstr>'607'!Area_de_impressao</vt:lpstr>
      <vt:lpstr>'608'!Area_de_impressao</vt:lpstr>
      <vt:lpstr>'609'!Area_de_impressao</vt:lpstr>
      <vt:lpstr>'BM03 - Aditivo 2'!Area_de_impressao</vt:lpstr>
      <vt:lpstr>'BM03 - Aditivo 2'!Titulos_de_impressao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Matteus Cunha</dc:creator>
  <cp:lastModifiedBy>02677737493</cp:lastModifiedBy>
  <cp:lastPrinted>2022-11-30T11:01:11Z</cp:lastPrinted>
  <dcterms:created xsi:type="dcterms:W3CDTF">2018-07-31T01:21:33Z</dcterms:created>
  <dcterms:modified xsi:type="dcterms:W3CDTF">2023-08-30T14:51:40Z</dcterms:modified>
</cp:coreProperties>
</file>